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wirralcouncil-my.sharepoint.com/personal/clairecoles_wirral_gov_uk/Documents/Business Health Check Tools/"/>
    </mc:Choice>
  </mc:AlternateContent>
  <xr:revisionPtr revIDLastSave="79" documentId="8_{E9801F1F-D278-40AC-8707-6224B3CDA271}" xr6:coauthVersionLast="46" xr6:coauthVersionMax="46" xr10:uidLastSave="{B9EED72D-CBD7-4FBE-82D5-68464704066F}"/>
  <bookViews>
    <workbookView xWindow="-110" yWindow="-110" windowWidth="19420" windowHeight="10420" xr2:uid="{B6718260-A4E5-4978-B073-82D56A87F606}"/>
  </bookViews>
  <sheets>
    <sheet name="Introduction" sheetId="5" r:id="rId1"/>
    <sheet name="Contact Details" sheetId="6" r:id="rId2"/>
    <sheet name="Management" sheetId="1" r:id="rId3"/>
    <sheet name="Business Planning" sheetId="4" r:id="rId4"/>
    <sheet name="Financial Planning" sheetId="7" r:id="rId5"/>
    <sheet name="Financial Management" sheetId="8" r:id="rId6"/>
    <sheet name="Communications" sheetId="9" r:id="rId7"/>
    <sheet name="Employment" sheetId="10" r:id="rId8"/>
    <sheet name="Premises" sheetId="12" r:id="rId9"/>
    <sheet name="Recovery" sheetId="13" r:id="rId10"/>
    <sheet name="Safer Recruitment" sheetId="15" r:id="rId11"/>
    <sheet name="Safeguarding" sheetId="14" r:id="rId12"/>
    <sheet name="Results Chart" sheetId="2" r:id="rId13"/>
  </sheets>
  <definedNames>
    <definedName name="_xlnm._FilterDatabase" localSheetId="7" hidden="1">Employment!$A$6:$C$28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9" i="2" l="1"/>
  <c r="L10" i="2"/>
  <c r="L11" i="2"/>
  <c r="L15" i="2"/>
  <c r="B28" i="15"/>
  <c r="B29" i="15" s="1"/>
  <c r="B27" i="15"/>
  <c r="B26" i="15"/>
  <c r="B25" i="9"/>
  <c r="B23" i="15" l="1"/>
  <c r="B4" i="15"/>
  <c r="B24" i="9"/>
  <c r="B23" i="9"/>
  <c r="B22" i="9"/>
  <c r="B28" i="7" l="1"/>
  <c r="B27" i="7"/>
  <c r="B26" i="7"/>
  <c r="B21" i="14" l="1"/>
  <c r="B22" i="14" s="1"/>
  <c r="B20" i="14"/>
  <c r="B19" i="14"/>
  <c r="B24" i="13"/>
  <c r="B25" i="13" s="1"/>
  <c r="B23" i="13"/>
  <c r="B22" i="13"/>
  <c r="B17" i="12"/>
  <c r="B18" i="12" s="1"/>
  <c r="B16" i="12"/>
  <c r="B15" i="12"/>
  <c r="B33" i="10"/>
  <c r="B35" i="10"/>
  <c r="B36" i="10" s="1"/>
  <c r="B34" i="10"/>
  <c r="B24" i="8"/>
  <c r="B25" i="8" s="1"/>
  <c r="B23" i="8"/>
  <c r="B22" i="8"/>
  <c r="B30" i="1"/>
  <c r="B31" i="1" s="1"/>
  <c r="B16" i="14" l="1"/>
  <c r="L16" i="2" s="1"/>
  <c r="B4" i="14"/>
  <c r="B19" i="13"/>
  <c r="L14" i="2" s="1"/>
  <c r="B4" i="13"/>
  <c r="B12" i="12"/>
  <c r="L13" i="2" s="1"/>
  <c r="B4" i="12"/>
  <c r="B4" i="10"/>
  <c r="B30" i="10"/>
  <c r="L12" i="2" s="1"/>
  <c r="B19" i="9"/>
  <c r="B4" i="9"/>
  <c r="B19" i="8"/>
  <c r="B4" i="8"/>
  <c r="B23" i="7"/>
  <c r="B4" i="7"/>
  <c r="B27" i="4"/>
  <c r="B28" i="4" s="1"/>
  <c r="B26" i="4"/>
  <c r="B25" i="4"/>
  <c r="B22" i="4" l="1"/>
  <c r="L8" i="2" s="1"/>
  <c r="B4" i="4"/>
  <c r="B29" i="1" l="1"/>
  <c r="B28" i="1"/>
  <c r="B4" i="1" l="1"/>
  <c r="B25" i="1"/>
  <c r="L7" i="2" s="1"/>
</calcChain>
</file>

<file path=xl/sharedStrings.xml><?xml version="1.0" encoding="utf-8"?>
<sst xmlns="http://schemas.openxmlformats.org/spreadsheetml/2006/main" count="303" uniqueCount="203">
  <si>
    <t>Do you understand who is legally responsible for your business?</t>
  </si>
  <si>
    <t xml:space="preserve">Do you know who the nominated person for Ofsted is? </t>
  </si>
  <si>
    <t xml:space="preserve">Do you review your policies and procedures in line with Covid-19 legislation changes? </t>
  </si>
  <si>
    <t>Additional information or comments</t>
  </si>
  <si>
    <t>Question</t>
  </si>
  <si>
    <t>Please answer Yes, No or N/A</t>
  </si>
  <si>
    <t>Score</t>
  </si>
  <si>
    <t>No. of questions answered Yes</t>
  </si>
  <si>
    <t>No. of questions answered No</t>
  </si>
  <si>
    <t>No. of questions answered N/A</t>
  </si>
  <si>
    <t>Total</t>
  </si>
  <si>
    <r>
      <t xml:space="preserve">Business Health Check - </t>
    </r>
    <r>
      <rPr>
        <b/>
        <u/>
        <sz val="18"/>
        <color theme="0"/>
        <rFont val="Calibri"/>
        <family val="2"/>
        <scheme val="minor"/>
      </rPr>
      <t>Management</t>
    </r>
  </si>
  <si>
    <t>Questions remaining</t>
  </si>
  <si>
    <t>Questions in section</t>
  </si>
  <si>
    <t>Please answer all questions in this section, selecting N/A for anything not applicable to you business.</t>
  </si>
  <si>
    <t>Management Score</t>
  </si>
  <si>
    <t>Management</t>
  </si>
  <si>
    <t>Business Planning</t>
  </si>
  <si>
    <t>Financial Planning</t>
  </si>
  <si>
    <t>Financial Management</t>
  </si>
  <si>
    <t>Communications</t>
  </si>
  <si>
    <t>Employment</t>
  </si>
  <si>
    <t>Premises</t>
  </si>
  <si>
    <t>Recovery</t>
  </si>
  <si>
    <t>Safeguarding</t>
  </si>
  <si>
    <t>Business Health Check Results</t>
  </si>
  <si>
    <t>Areas for development</t>
  </si>
  <si>
    <t>Business Planning Score</t>
  </si>
  <si>
    <r>
      <t xml:space="preserve">Business Health Check - </t>
    </r>
    <r>
      <rPr>
        <b/>
        <u/>
        <sz val="18"/>
        <color theme="0"/>
        <rFont val="Calibri"/>
        <family val="2"/>
        <scheme val="minor"/>
      </rPr>
      <t>Business Planning</t>
    </r>
  </si>
  <si>
    <t>Does a member of the management team take specific responsibility for business planning?</t>
  </si>
  <si>
    <t>Is the Employers Liability insurance up to date and is the certificate on display?</t>
  </si>
  <si>
    <t xml:space="preserve">Do you have public liability insurance and is the certificate displayed? </t>
  </si>
  <si>
    <t>Have you informed Ofsted and other partners of any changes? (Operating hours etc)</t>
  </si>
  <si>
    <t>Do you access available support from your Peers? (eg. Pacey, NDNA etc)</t>
  </si>
  <si>
    <t xml:space="preserve">Have you informed all insurance providers that you are now open / or changing admissions? </t>
  </si>
  <si>
    <t>Does your setting have a Covid-19 impact assessment?</t>
  </si>
  <si>
    <t xml:space="preserve">There are separate sheets for each section of the tool, please ensure you answer all questions wihtin each section, in order to get the best out of the tool, there is a box at the top of each sheet that </t>
  </si>
  <si>
    <t xml:space="preserve">will tell you how many questions are remaining to be answered. You can answer either Yes, No, or N/A if anything is not applicable to your business. You can also add in additional information or </t>
  </si>
  <si>
    <t>comments if you feel there is anything relevant to add here.</t>
  </si>
  <si>
    <t>At the bottom of each sheet, there is a box that will show you the score for that section, the results of all sections will also be displayed together in the 'Results Chart' sheet so you can see an overview</t>
  </si>
  <si>
    <t xml:space="preserve">This tool has been designed to access the 'Health' of all areas of your setting, and to identify any areas that may need some development. This assessment tool is for internal use within your setting </t>
  </si>
  <si>
    <t>and you should save a copy for your records.</t>
  </si>
  <si>
    <t>of all your scores in one place. There is also a section to help you RAG rate all areas and to identify those that require prioritising for development.</t>
  </si>
  <si>
    <t>Introduction</t>
  </si>
  <si>
    <t xml:space="preserve">With your permission, Wirral would like to use the results to analyse &amp; compare with other settings results, to identify if there are any trends between providers in the areas requiring development, </t>
  </si>
  <si>
    <t>this will help us to identify any shared training needs and to plan our training and support offer for the next 12 months.</t>
  </si>
  <si>
    <t xml:space="preserve">You can either return just a copy of the results graph to us if you are happy for us to use the data, or the full document if there are certain areas where you need additional support or guidance from </t>
  </si>
  <si>
    <r>
      <t xml:space="preserve">us, we can then work with you in these areas to support you in developing them. If you need any support with how to share the chart please email </t>
    </r>
    <r>
      <rPr>
        <u/>
        <sz val="11"/>
        <color rgb="FF0070C0"/>
        <rFont val="Calibri"/>
        <family val="2"/>
        <scheme val="minor"/>
      </rPr>
      <t>clairecoles@wirral.gov.uk</t>
    </r>
    <r>
      <rPr>
        <sz val="11"/>
        <color theme="1"/>
        <rFont val="Calibri"/>
        <family val="2"/>
        <scheme val="minor"/>
      </rPr>
      <t xml:space="preserve"> or call 0151 666 3981.</t>
    </r>
  </si>
  <si>
    <t>Name of setting:</t>
  </si>
  <si>
    <t>Health Check completed by:</t>
  </si>
  <si>
    <t>Date completed:</t>
  </si>
  <si>
    <t>Job Title:</t>
  </si>
  <si>
    <t xml:space="preserve">                                          Contact Details</t>
  </si>
  <si>
    <r>
      <t xml:space="preserve">Business Health Check - </t>
    </r>
    <r>
      <rPr>
        <b/>
        <u/>
        <sz val="18"/>
        <color theme="0"/>
        <rFont val="Calibri"/>
        <family val="2"/>
        <scheme val="minor"/>
      </rPr>
      <t>Financial Planning</t>
    </r>
  </si>
  <si>
    <t>Financial Planning Score</t>
  </si>
  <si>
    <t>Do you know what it costs to operate your business broken down to a weekly sum?</t>
  </si>
  <si>
    <t>Is your setting able to provide an accurate assessment of it’s true staffing costs? Eg. recalculation of redundancy costs, regular overtime, temporary changes of hours, furloughed staff, agency staff</t>
  </si>
  <si>
    <t xml:space="preserve">Is all income and expenditure being accurately recorded? </t>
  </si>
  <si>
    <t>Does your setting have a robust forecast for surplus/profit and deficit/loss in the short term?</t>
  </si>
  <si>
    <t>Has your setting adjusted individual budget streams in budgets during this transition period?</t>
  </si>
  <si>
    <t>Has the above been comunicated to staff? (adjustment of individual budget streams)</t>
  </si>
  <si>
    <t>Is your budget broken down by suitable cost-centres to allow financial monitoring to take place of individual elements of the business?</t>
  </si>
  <si>
    <t xml:space="preserve">Do you access the local authority funding quality supplement if you are a funded provider or if not, do you have a member of staff qualified who would enable you to access it? Eg; EYP, YET, qualified teacher status. </t>
  </si>
  <si>
    <t>If you are a funded provider are you utilizing all available funding streams? (eg: 2 year old funding, 3/4 year old funding, Disability Access Fund (DAF), Inclusive Practice Fund (IPF), EYPP.</t>
  </si>
  <si>
    <t>Do you access local authority funding flexibility supplements if a funded provider or could you offer longer sessions to parents in order to access this funding? (eg, do you offer funding inside &amp; outside the school day)</t>
  </si>
  <si>
    <r>
      <t xml:space="preserve">Business Health Check - </t>
    </r>
    <r>
      <rPr>
        <b/>
        <u/>
        <sz val="18"/>
        <color theme="0"/>
        <rFont val="Calibri"/>
        <family val="2"/>
        <scheme val="minor"/>
      </rPr>
      <t>Financial Management</t>
    </r>
  </si>
  <si>
    <t>Financial Management Score</t>
  </si>
  <si>
    <t>Have you adjusted your fees due to the pandemic?</t>
  </si>
  <si>
    <t>Have you been making a record of daily occupancy and staffing levels?</t>
  </si>
  <si>
    <t xml:space="preserve">Have you identified any funding gaps in the short term or longer term? </t>
  </si>
  <si>
    <t>Are you at risk of closure within the next 12 months?</t>
  </si>
  <si>
    <t>Do you know your percentage of income from government funding ( Fees) against private income needed for Furlough claims? If applicable</t>
  </si>
  <si>
    <t>Has a decision been made on your approach to private income from fees? (I'e; due to closure or child not attending, parent contracts must be reviewed in line with the Competitions and marketing Authority letter )</t>
  </si>
  <si>
    <t>Have you had a discussion with your landlord regarding rent deferral or reduction? If applicable</t>
  </si>
  <si>
    <t>Red - Development Required</t>
  </si>
  <si>
    <t>Green - No further action required</t>
  </si>
  <si>
    <t>Order of priority for development</t>
  </si>
  <si>
    <t>Priority 1</t>
  </si>
  <si>
    <t>Priority 2</t>
  </si>
  <si>
    <t>Priority 3</t>
  </si>
  <si>
    <t>Priority 4</t>
  </si>
  <si>
    <t>Priority 5</t>
  </si>
  <si>
    <t>Priority 6</t>
  </si>
  <si>
    <t>Priority 7</t>
  </si>
  <si>
    <t>Priority 8</t>
  </si>
  <si>
    <t>Priority 9</t>
  </si>
  <si>
    <r>
      <t xml:space="preserve">Business Health Check - </t>
    </r>
    <r>
      <rPr>
        <b/>
        <u/>
        <sz val="18"/>
        <color theme="0"/>
        <rFont val="Calibri"/>
        <family val="2"/>
        <scheme val="minor"/>
      </rPr>
      <t>Communications</t>
    </r>
  </si>
  <si>
    <t>Communications Score</t>
  </si>
  <si>
    <t>Have you been conducting regular formal or informal consulations with your parents?</t>
  </si>
  <si>
    <t xml:space="preserve">Have parents been confident to express worries or concerns regarding Covid-19 to the setting? </t>
  </si>
  <si>
    <t xml:space="preserve">Are staff able to confidently communicate the Covid-19 strategy? </t>
  </si>
  <si>
    <t>Have you regularly updated parents with any changes to fees /charges?</t>
  </si>
  <si>
    <t xml:space="preserve">Have you shared risk assessments / new policies and procedures regarding Covid-19 to parents? </t>
  </si>
  <si>
    <t>Have you regularly updated your communications platforms and kept them up to date? i.e Website, Facebook, Twitter</t>
  </si>
  <si>
    <t>Have you regularly updated parents with any changes to guidance/expectations etc?</t>
  </si>
  <si>
    <t>Has your setting kept Wirral Early Years Team up to date with any closures, registers, emergency contact numbers etc</t>
  </si>
  <si>
    <t xml:space="preserve">Have all decisions and changes to staffing contracts (Furlough) been followed up in writing? </t>
  </si>
  <si>
    <t>Does each member of staff have an up-to-date job description that reflects their current duties if still employed during the pandemic?</t>
  </si>
  <si>
    <t>Do all staff members have signed contracts of employment?</t>
  </si>
  <si>
    <t>Is there a named person within the organisation responsible for managing staff confidence for returning to work?</t>
  </si>
  <si>
    <t>Have you a strategy to manage staff reluctance to return to work and has this been communicated clearly with staff?</t>
  </si>
  <si>
    <t xml:space="preserve">Have staff been given the opportunity to share concerns and queries regarding returning to work? </t>
  </si>
  <si>
    <t>Do you have a strategy to ensure staff are fully inducted in any new policies and procedures</t>
  </si>
  <si>
    <t xml:space="preserve">Is the business aware of the rights of its employees and the responsibilities that it has as an employer? https://www.acas.org.uk/coronavirus  </t>
  </si>
  <si>
    <t>Does the business undertake all responsibilities regarding Pay and Tax, Student Loan Deductions and National Insurance?</t>
  </si>
  <si>
    <t xml:space="preserve">Have you a strategy to decide which members of staff return to work (i.e skills matrix, volunteers, business need)? </t>
  </si>
  <si>
    <t>Do you regularly plan time for staff continued professional development? (eg; access free training available, keeping up to date with legislation changes)</t>
  </si>
  <si>
    <t xml:space="preserve">Have you a strategy to assess staff suitabilty on return to work after any gaps in employment? </t>
  </si>
  <si>
    <t>Is the business aware of its responsibilities regarding Sick Pay and Maternity Pay – and does it make contingency plans for occurrences?</t>
  </si>
  <si>
    <t xml:space="preserve">Does the business understand all its responsibilities regarding Working Hours, Insurance and Health &amp; Safety? https://www.acas.org.uk/coronavirus   https://www.hse.gov.uk/legislation/ </t>
  </si>
  <si>
    <t>Does the management of the business consult staff regarding employment issues?</t>
  </si>
  <si>
    <t>Is there a clear disciplinary procedure laid down for all staff?</t>
  </si>
  <si>
    <t>Is there a clear grievance procedure laid down for all staff?</t>
  </si>
  <si>
    <t>Does the business have a procedure for managing sickness absence?</t>
  </si>
  <si>
    <t>Have you updated your policy on managing staff 
wellbeing and mental health?</t>
  </si>
  <si>
    <t xml:space="preserve">Have you identified any lapsed training needs (first aid, safeguarding etc)? </t>
  </si>
  <si>
    <t xml:space="preserve">Have sickness policys been updated in line with Covid-19? </t>
  </si>
  <si>
    <r>
      <t xml:space="preserve">Business Health Check - </t>
    </r>
    <r>
      <rPr>
        <b/>
        <u/>
        <sz val="18"/>
        <color theme="0"/>
        <rFont val="Calibri"/>
        <family val="2"/>
        <scheme val="minor"/>
      </rPr>
      <t>Employment</t>
    </r>
  </si>
  <si>
    <t>Employment Score</t>
  </si>
  <si>
    <r>
      <t xml:space="preserve">Business Health Check - </t>
    </r>
    <r>
      <rPr>
        <b/>
        <u/>
        <sz val="18"/>
        <color theme="0"/>
        <rFont val="Calibri"/>
        <family val="2"/>
        <scheme val="minor"/>
      </rPr>
      <t>Premises</t>
    </r>
  </si>
  <si>
    <t>Premises Score</t>
  </si>
  <si>
    <t xml:space="preserve">Does your business have a formal rental, lease or licence agreement? Whichever is applicable </t>
  </si>
  <si>
    <t xml:space="preserve">Have you identified any barriers to operating under Covid-19 guidance? </t>
  </si>
  <si>
    <t xml:space="preserve">Have all precautionary measures been adopted and agreed by all parties in shared accommodation? </t>
  </si>
  <si>
    <t xml:space="preserve">Have you formerly risk assessed premises and taken appropriate steps before opening after a lengthy closure? (i.e legionella tests, fire equipment tests etc) </t>
  </si>
  <si>
    <r>
      <t xml:space="preserve">Business Health Check - </t>
    </r>
    <r>
      <rPr>
        <b/>
        <u/>
        <sz val="18"/>
        <color theme="0"/>
        <rFont val="Calibri"/>
        <family val="2"/>
        <scheme val="minor"/>
      </rPr>
      <t>Recovery</t>
    </r>
  </si>
  <si>
    <t>Recovery Score</t>
  </si>
  <si>
    <t>Has your business been in receipt of the Small Business Rates relief? (£10,000)</t>
  </si>
  <si>
    <t xml:space="preserve">Have you taken out a bounce back loan? </t>
  </si>
  <si>
    <t>Have you deferred income tax payments?</t>
  </si>
  <si>
    <t>Are you going to review your current delivery model?</t>
  </si>
  <si>
    <t>Are you actively marketing/advertising you services?</t>
  </si>
  <si>
    <t>Are you advertising everything you offer to parents, what makes your setting unique etc?</t>
  </si>
  <si>
    <r>
      <t xml:space="preserve">Business Health Check - </t>
    </r>
    <r>
      <rPr>
        <b/>
        <u/>
        <sz val="18"/>
        <color theme="0"/>
        <rFont val="Calibri"/>
        <family val="2"/>
        <scheme val="minor"/>
      </rPr>
      <t>Safeguarding</t>
    </r>
  </si>
  <si>
    <t>Safeguarding Score</t>
  </si>
  <si>
    <t>Do you have a designated safeguarding lead and have they attend local training in the past 2 years?</t>
  </si>
  <si>
    <t>Do all staff know who the LADO is (Local Authority Designated Officer)?</t>
  </si>
  <si>
    <t>Are all staff aware of safeguarding policies &amp; procedures including Wirral's referral procedure?</t>
  </si>
  <si>
    <t>Is the current Early Years safeguarding contacts poster displayed within the setting?</t>
  </si>
  <si>
    <t>Do all staff receive safeguarding training?</t>
  </si>
  <si>
    <t>Do you check suitability of staff in supervision?</t>
  </si>
  <si>
    <t>Do you regularly check in 121's/supervision that staff have a good understanding of safeguarding procedures?</t>
  </si>
  <si>
    <t>Does your setting have a whistleblowing policy?</t>
  </si>
  <si>
    <t>Do you hold an Annual General Meeting in line with your Governing document?</t>
  </si>
  <si>
    <t>Do you know when your last AGM was, and your next AGM will be held?</t>
  </si>
  <si>
    <t>Have you continued to meet regularly remotely during the pandemic?</t>
  </si>
  <si>
    <t>Have you managed to continue to conduct meetings in line with your governing document?</t>
  </si>
  <si>
    <t>Are meeting Agendas and minutes kept on file?</t>
  </si>
  <si>
    <t>Have you updated the Register of Directors or committee names with Ofsted and Companies house/Charities commission if there are any changes?</t>
  </si>
  <si>
    <t xml:space="preserve">Are committee members, staff and parents familiar with and understand the settings policies and procedures? </t>
  </si>
  <si>
    <t>Where policies have been updated have these been agreed at committee meetings and recorded in minutes?</t>
  </si>
  <si>
    <t xml:space="preserve">Do you know the legal entity of your setting? </t>
  </si>
  <si>
    <t>Do you fulfil all the legal requirements for its structure?</t>
  </si>
  <si>
    <t>Are you aware of signed constitutions, memorandum of articles, partnership agreements etc?</t>
  </si>
  <si>
    <t>Does Ofsted hold the most up to date information? (change of manager, governance etc)</t>
  </si>
  <si>
    <t>Do all committee members (trustees) have a copy of the governing document and have read and understood it? Have you made decisions during the pandemic in line with the constitution?</t>
  </si>
  <si>
    <t xml:space="preserve">Have these meetings and all decisions been recorded and ratified according to the constitution? </t>
  </si>
  <si>
    <t>Have the committee agreed how they will monitor the progress of the recovery plan?</t>
  </si>
  <si>
    <t>Has your setting undertaken a recent Strengths, Weaknesses, Opportunites &amp; Threat (SWOT) exercise to analyse the business during the current pandemic?</t>
  </si>
  <si>
    <t>Have staff and users been involved in the development of your setting's business plans throughout this period?</t>
  </si>
  <si>
    <t>Has your setting got a recovery plan for the short term that summarises business aims and objectives for Covid-19 recovery?</t>
  </si>
  <si>
    <t xml:space="preserve">Do you have an appointed Treasurer / bookeeper/ paid administrator? </t>
  </si>
  <si>
    <t>Have you met your deadline for your annual return for the organisation and sent to the charities commission? (HMRC)</t>
  </si>
  <si>
    <t>Has any steps been taken to cover funding gaps?</t>
  </si>
  <si>
    <t xml:space="preserve">Has the treasurer overseen all financial transactions even if somebody is employed to do so? </t>
  </si>
  <si>
    <t xml:space="preserve">have you applied for grants specifically for registered Charities? </t>
  </si>
  <si>
    <t>Have you taken legal advice before taking any actions? Eg: i.e staff redundancy, changes to hours worked or shift patterns</t>
  </si>
  <si>
    <t>Are you in receipt of the Self Employed scheme? (For soletraders or directors on a self-employed basis)</t>
  </si>
  <si>
    <t>Has your setting completed a Political, Economic, Social &amp; Technological (PEST) analysis?</t>
  </si>
  <si>
    <t>Do you have a risk register (An analysis of the minor and major risks faced by your business)?</t>
  </si>
  <si>
    <t>Do you know what your break-even point and hourly break-even point are?</t>
  </si>
  <si>
    <t>Do you have and have you recently reviewed your cashflow or financial forecast?</t>
  </si>
  <si>
    <t>Are you aware of all the support available to parents to help pay for childcare, and do you fully inform parents of all the available help, in order that they can access as much support as possible, enabling them to buy all of the hours of childcare they need?</t>
  </si>
  <si>
    <t xml:space="preserve">Have your surveyed your parents, and reviewed/analysed demand and occupancy, for instance identified any unpopular days or sessions, identified any trends in demand, picked up on any changes to parental preferences since covid? </t>
  </si>
  <si>
    <t>Have you assessed changes to parental preferences and the reasons why, to see if there are any barriers that can be overcome, for instance, if parents are concerned about the safety of their child attending a setting, have you put together any material on social media or websites around the safety measures you have put in place at your setting to ensure children are safe. If a parent wants shorter or fewer days, have you reviewed your delivery model to see if it can be adapted to be more flexible to parents needs.</t>
  </si>
  <si>
    <t>Do you have a good understanding of the local market, for instance population numbers, eligibility numbers, what other childcare providers offer in the area, what flexibility choices do other providers in the area offer to parents, what do they charge, what are their opening hours?</t>
  </si>
  <si>
    <t>Please select from the drop down lists the order in which you feel you should prioritise the areas requiring development</t>
  </si>
  <si>
    <t>Do you have a contingency plan for short closures (eg; flooding etc), national and local restrictions?</t>
  </si>
  <si>
    <t>Do you monitor occupancy levels, to ascertain if enough children are attending, for sufficient hours to cover all costs. You should consider not just the number of children attending, but also the number of hours taken by each child, and the age of the child, to give an accurate occupancy figure.</t>
  </si>
  <si>
    <t xml:space="preserve">Do you have a complaints procedure and do you regularly review any complaints received in order to identify any trends and make potential changes to delivery models, practice or communication? </t>
  </si>
  <si>
    <t>Do you ensure that parents are able to fully understand funding agreements, and know that they can take up funded places free of charge?</t>
  </si>
  <si>
    <t xml:space="preserve">Have you registered for Tax Free Childcare, to enable parents to use it at your setting to help pay their childcare costs? </t>
  </si>
  <si>
    <t>https://www.gov.uk/guidance/sign-up-to-tax-free-childcare-if-youre-a-childcare-provider</t>
  </si>
  <si>
    <t>Do you have a designated budget for staff training?</t>
  </si>
  <si>
    <r>
      <t xml:space="preserve">Business Health Check - </t>
    </r>
    <r>
      <rPr>
        <b/>
        <u/>
        <sz val="18"/>
        <color theme="0"/>
        <rFont val="Calibri"/>
        <family val="2"/>
        <scheme val="minor"/>
      </rPr>
      <t>Safer Recruitment</t>
    </r>
  </si>
  <si>
    <t>Do you have robust safer recruitment and selection policies and procedures in place, to ensure staff suitability when recruiting and continuing suitability?  This should include assistants, volunteers, governors, committee members and any other personnel that have contact with children in the setting.</t>
  </si>
  <si>
    <t>Do you ensure that Safer recruitment training is available for those responsible for employing personnel? This includes governors and committee members.</t>
  </si>
  <si>
    <t xml:space="preserve">Are you aware that you can access online safer recruitment training and other resources to support this process through the Wirral Safeguarding Children’s Partnership (WSCP)? </t>
  </si>
  <si>
    <t>https://www.wirralsafeguarding.co.uk/safeguarding-e-learning/</t>
  </si>
  <si>
    <t xml:space="preserve">Are the organisations safeguarding children policies and procedures part of the selection process, and provided for all applicants? </t>
  </si>
  <si>
    <t>Do you have robust advertising, shortlisting of applicants and interview processes, that are inclusive and include appropriate job descriptions and person specifications for the role?</t>
  </si>
  <si>
    <t>Do you ensure all staff have enhanced CRB/ DBS checks in place, which are appropriately recorded in the setting before being employed into post?</t>
  </si>
  <si>
    <t xml:space="preserve">Do you ensure that people whose suitability has not been checked are unable to have unsupervised contact with children being cared for in the setting? </t>
  </si>
  <si>
    <t>Do you ensure all references are received, checked, and followed up if necessary, before employment is confirmed?</t>
  </si>
  <si>
    <t xml:space="preserve">Do you check email references are from the original referee? </t>
  </si>
  <si>
    <t>Is all relevant information appropriately recorded about staff qualifications, references, identity checks, vetting processes including DBS reference number, date and who obtained it?</t>
  </si>
  <si>
    <t>Do you ensure that you have sight of original qualification certificates and any other relevant documentation?</t>
  </si>
  <si>
    <t>Do you have systems in place to ensure continuing suitability of staff – e.g., staff supervision + appraisal, robust recruitment procedures?</t>
  </si>
  <si>
    <t>Are staff/future employees made aware of their responsibilities with regards to informing the employer of their suitability?</t>
  </si>
  <si>
    <t xml:space="preserve">Do you have a full and robust induction/probationary process in place with set timescales? </t>
  </si>
  <si>
    <t>Do you have procedures to ensure appropriate action is taken should you as an employer become aware of a member of staffs’ unsuitability, including reporting details to Ofsted within 14 days and the DBS?</t>
  </si>
  <si>
    <t>Safer Recruitment</t>
  </si>
  <si>
    <t>Priority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</si>
</sst>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1"/>
      <name val="Calibri"/>
      <family val="2"/>
      <scheme val="minor"/>
    </font>
    <font>
      <b/>
      <sz val="20"/>
      <color theme="0"/>
      <name val="Calibri"/>
      <family val="2"/>
      <scheme val="minor"/>
    </font>
    <font>
      <b/>
      <sz val="18"/>
      <color theme="0"/>
      <name val="Calibri"/>
      <family val="2"/>
      <scheme val="minor"/>
    </font>
    <font>
      <b/>
      <u/>
      <sz val="18"/>
      <color theme="0"/>
      <name val="Calibri"/>
      <family val="2"/>
      <scheme val="minor"/>
    </font>
    <font>
      <sz val="20"/>
      <color theme="0"/>
      <name val="Calibri"/>
      <family val="2"/>
      <scheme val="minor"/>
    </font>
    <font>
      <b/>
      <i/>
      <sz val="11"/>
      <color theme="0"/>
      <name val="Calibri"/>
      <family val="2"/>
      <scheme val="minor"/>
    </font>
    <font>
      <b/>
      <sz val="10"/>
      <color theme="1"/>
      <name val="Arial"/>
      <family val="2"/>
    </font>
    <font>
      <u/>
      <sz val="11"/>
      <color rgb="FF0070C0"/>
      <name val="Calibri"/>
      <family val="2"/>
      <scheme val="minor"/>
    </font>
    <font>
      <sz val="20"/>
      <color theme="1"/>
      <name val="Calibri"/>
      <family val="2"/>
      <scheme val="minor"/>
    </font>
    <font>
      <b/>
      <sz val="20"/>
      <color theme="1"/>
      <name val="Calibri"/>
      <family val="2"/>
      <scheme val="minor"/>
    </font>
    <font>
      <sz val="12"/>
      <color theme="1"/>
      <name val="Calibri"/>
      <family val="2"/>
      <scheme val="minor"/>
    </font>
    <font>
      <sz val="10"/>
      <name val="Arial"/>
      <family val="2"/>
    </font>
    <font>
      <b/>
      <sz val="10"/>
      <color theme="0"/>
      <name val="Arial"/>
      <family val="2"/>
    </font>
    <font>
      <sz val="8"/>
      <name val="Calibri"/>
      <family val="2"/>
      <scheme val="minor"/>
    </font>
    <font>
      <sz val="11"/>
      <color theme="1"/>
      <name val="Calibri"/>
      <family val="2"/>
      <scheme val="minor"/>
    </font>
    <font>
      <i/>
      <sz val="9"/>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249977111117893"/>
        <bgColor indexed="64"/>
      </patternFill>
    </fill>
    <fill>
      <patternFill patternType="solid">
        <fgColor rgb="FFFF0000"/>
        <bgColor indexed="64"/>
      </patternFill>
    </fill>
    <fill>
      <patternFill patternType="solid">
        <fgColor theme="0" tint="-0.14999847407452621"/>
        <bgColor indexed="64"/>
      </patternFill>
    </fill>
    <fill>
      <patternFill patternType="solid">
        <fgColor rgb="FF00B050"/>
        <bgColor indexed="64"/>
      </patternFill>
    </fill>
  </fills>
  <borders count="14">
    <border>
      <left/>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theme="0" tint="-0.14999847407452621"/>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6" fillId="0" borderId="0"/>
    <xf numFmtId="0" fontId="21" fillId="0" borderId="0" applyNumberFormat="0" applyFill="0" applyBorder="0" applyAlignment="0" applyProtection="0"/>
  </cellStyleXfs>
  <cellXfs count="76">
    <xf numFmtId="0" fontId="0" fillId="0" borderId="0" xfId="0"/>
    <xf numFmtId="0" fontId="4" fillId="2" borderId="3" xfId="0" applyFont="1" applyFill="1" applyBorder="1" applyAlignment="1">
      <alignment vertical="center" wrapText="1"/>
    </xf>
    <xf numFmtId="0" fontId="0" fillId="0" borderId="3" xfId="0" applyBorder="1"/>
    <xf numFmtId="0" fontId="1" fillId="3" borderId="3" xfId="0" applyFont="1" applyFill="1" applyBorder="1" applyAlignment="1">
      <alignment vertical="top"/>
    </xf>
    <xf numFmtId="0" fontId="1" fillId="3" borderId="3" xfId="0" applyFont="1" applyFill="1" applyBorder="1" applyAlignment="1">
      <alignment horizontal="left" vertical="top" wrapText="1"/>
    </xf>
    <xf numFmtId="0" fontId="0" fillId="0" borderId="0" xfId="0" applyAlignment="1">
      <alignment horizontal="right"/>
    </xf>
    <xf numFmtId="0" fontId="0" fillId="0" borderId="0" xfId="0" applyFill="1"/>
    <xf numFmtId="0" fontId="5" fillId="0" borderId="0" xfId="0" applyFont="1" applyFill="1" applyBorder="1" applyAlignment="1">
      <alignment vertical="center" wrapText="1"/>
    </xf>
    <xf numFmtId="0" fontId="0" fillId="0" borderId="3" xfId="0" applyBorder="1" applyAlignment="1">
      <alignment horizontal="center"/>
    </xf>
    <xf numFmtId="9" fontId="6" fillId="3" borderId="0" xfId="0" applyNumberFormat="1" applyFont="1" applyFill="1" applyAlignment="1">
      <alignment horizontal="center"/>
    </xf>
    <xf numFmtId="0" fontId="0" fillId="3" borderId="0" xfId="0" applyFill="1"/>
    <xf numFmtId="0" fontId="7" fillId="3" borderId="0" xfId="0" applyFont="1" applyFill="1"/>
    <xf numFmtId="0" fontId="0" fillId="0" borderId="0" xfId="0" applyFont="1"/>
    <xf numFmtId="0" fontId="9" fillId="3" borderId="0" xfId="0" applyFont="1" applyFill="1" applyAlignment="1">
      <alignment horizontal="center"/>
    </xf>
    <xf numFmtId="0" fontId="6" fillId="3" borderId="0" xfId="0" applyFont="1" applyFill="1" applyBorder="1" applyAlignment="1">
      <alignment horizontal="right" vertical="center" wrapText="1"/>
    </xf>
    <xf numFmtId="0" fontId="3" fillId="3" borderId="0" xfId="0" applyFont="1" applyFill="1"/>
    <xf numFmtId="0" fontId="10" fillId="3" borderId="0" xfId="0" applyFont="1" applyFill="1"/>
    <xf numFmtId="0" fontId="1" fillId="3" borderId="0" xfId="0" applyFont="1" applyFill="1"/>
    <xf numFmtId="0" fontId="4" fillId="0" borderId="1" xfId="0" applyFont="1" applyFill="1" applyBorder="1" applyAlignment="1">
      <alignment vertical="center" wrapText="1"/>
    </xf>
    <xf numFmtId="0" fontId="4" fillId="0" borderId="2" xfId="0" applyFont="1" applyFill="1" applyBorder="1" applyAlignment="1">
      <alignment vertical="center" wrapText="1"/>
    </xf>
    <xf numFmtId="0" fontId="0" fillId="0" borderId="0" xfId="0" applyAlignment="1">
      <alignment horizontal="left"/>
    </xf>
    <xf numFmtId="0" fontId="13" fillId="0" borderId="0" xfId="0" applyFont="1"/>
    <xf numFmtId="0" fontId="14" fillId="0" borderId="0" xfId="0" applyFont="1"/>
    <xf numFmtId="0" fontId="7" fillId="0" borderId="0" xfId="0" applyFont="1" applyFill="1" applyAlignment="1">
      <alignment vertical="center"/>
    </xf>
    <xf numFmtId="0" fontId="15" fillId="0" borderId="4" xfId="0" applyFont="1" applyBorder="1"/>
    <xf numFmtId="14" fontId="15" fillId="0" borderId="4" xfId="0" applyNumberFormat="1" applyFont="1" applyBorder="1"/>
    <xf numFmtId="0" fontId="4" fillId="2" borderId="2" xfId="0" applyFont="1" applyFill="1" applyBorder="1" applyAlignment="1">
      <alignment vertical="center" wrapText="1"/>
    </xf>
    <xf numFmtId="0" fontId="0" fillId="0" borderId="9" xfId="0" applyBorder="1"/>
    <xf numFmtId="0" fontId="0" fillId="0" borderId="0" xfId="0" applyBorder="1"/>
    <xf numFmtId="0" fontId="0" fillId="0" borderId="6" xfId="0" applyBorder="1"/>
    <xf numFmtId="0" fontId="2" fillId="0" borderId="0" xfId="0" applyFont="1" applyBorder="1"/>
    <xf numFmtId="0" fontId="0" fillId="0" borderId="11" xfId="0" applyBorder="1"/>
    <xf numFmtId="0" fontId="11" fillId="0" borderId="3" xfId="0" applyFont="1" applyFill="1" applyBorder="1" applyAlignment="1">
      <alignment vertical="center"/>
    </xf>
    <xf numFmtId="9" fontId="2" fillId="0" borderId="3" xfId="0" applyNumberFormat="1" applyFont="1" applyBorder="1"/>
    <xf numFmtId="0" fontId="0" fillId="0" borderId="3" xfId="0" applyFont="1" applyBorder="1"/>
    <xf numFmtId="0" fontId="2" fillId="5" borderId="3" xfId="0" applyFont="1" applyFill="1" applyBorder="1"/>
    <xf numFmtId="0" fontId="4" fillId="2" borderId="1" xfId="0" applyFont="1" applyFill="1" applyBorder="1" applyAlignment="1">
      <alignment vertical="center" wrapText="1"/>
    </xf>
    <xf numFmtId="0" fontId="1" fillId="0" borderId="3" xfId="0" applyFont="1" applyFill="1" applyBorder="1" applyAlignment="1">
      <alignment vertical="top"/>
    </xf>
    <xf numFmtId="0" fontId="0" fillId="0" borderId="0" xfId="0" applyFont="1" applyFill="1"/>
    <xf numFmtId="0" fontId="0" fillId="0" borderId="3" xfId="0" applyFill="1" applyBorder="1"/>
    <xf numFmtId="0" fontId="4" fillId="0" borderId="3" xfId="0" applyFont="1" applyFill="1" applyBorder="1" applyAlignment="1">
      <alignment horizontal="center"/>
    </xf>
    <xf numFmtId="0" fontId="4" fillId="0" borderId="3" xfId="0" applyFont="1" applyFill="1" applyBorder="1" applyAlignment="1">
      <alignment horizontal="center" wrapText="1"/>
    </xf>
    <xf numFmtId="0" fontId="4" fillId="0" borderId="3" xfId="0" applyFont="1" applyFill="1" applyBorder="1" applyAlignment="1">
      <alignment vertical="center" wrapText="1"/>
    </xf>
    <xf numFmtId="0" fontId="0" fillId="0" borderId="3" xfId="0" applyFont="1" applyBorder="1" applyAlignment="1">
      <alignment vertical="center"/>
    </xf>
    <xf numFmtId="0" fontId="4" fillId="2" borderId="12" xfId="1" applyFont="1" applyFill="1" applyBorder="1" applyAlignment="1">
      <alignment vertical="center" wrapText="1"/>
    </xf>
    <xf numFmtId="0" fontId="4" fillId="2" borderId="3" xfId="1" applyFont="1" applyFill="1" applyBorder="1" applyAlignment="1">
      <alignment vertical="center" wrapText="1"/>
    </xf>
    <xf numFmtId="0" fontId="4" fillId="0" borderId="12" xfId="1" applyFont="1" applyFill="1" applyBorder="1" applyAlignment="1">
      <alignment vertical="center" wrapText="1"/>
    </xf>
    <xf numFmtId="0" fontId="4" fillId="0" borderId="3" xfId="1" applyFont="1" applyFill="1" applyBorder="1" applyAlignment="1">
      <alignment vertical="center" wrapText="1"/>
    </xf>
    <xf numFmtId="0" fontId="0" fillId="0" borderId="2" xfId="0" applyBorder="1" applyAlignment="1">
      <alignment horizontal="center"/>
    </xf>
    <xf numFmtId="0" fontId="4" fillId="0" borderId="10" xfId="0" applyFont="1" applyFill="1" applyBorder="1" applyAlignment="1">
      <alignment vertical="center" wrapText="1"/>
    </xf>
    <xf numFmtId="0" fontId="19" fillId="2" borderId="2" xfId="0" applyFont="1" applyFill="1" applyBorder="1"/>
    <xf numFmtId="0" fontId="4" fillId="2" borderId="3" xfId="1" applyFont="1" applyFill="1" applyBorder="1" applyAlignment="1">
      <alignment horizontal="left" vertical="center" wrapText="1"/>
    </xf>
    <xf numFmtId="0" fontId="21" fillId="0" borderId="3" xfId="2" applyBorder="1" applyAlignment="1">
      <alignment wrapText="1"/>
    </xf>
    <xf numFmtId="0" fontId="0" fillId="0" borderId="0" xfId="0" applyAlignment="1">
      <alignment horizontal="left"/>
    </xf>
    <xf numFmtId="0" fontId="7" fillId="3" borderId="0" xfId="0" applyFont="1" applyFill="1" applyAlignment="1">
      <alignment horizontal="center" vertical="center"/>
    </xf>
    <xf numFmtId="0" fontId="7" fillId="3" borderId="0" xfId="0" applyFont="1" applyFill="1" applyAlignment="1">
      <alignment horizontal="left" vertical="center"/>
    </xf>
    <xf numFmtId="0" fontId="17" fillId="6" borderId="9" xfId="0" applyFont="1" applyFill="1" applyBorder="1" applyAlignment="1">
      <alignment horizontal="center" vertical="center"/>
    </xf>
    <xf numFmtId="0" fontId="17" fillId="6" borderId="0" xfId="0" applyFont="1" applyFill="1" applyBorder="1" applyAlignment="1">
      <alignment horizontal="center" vertical="center"/>
    </xf>
    <xf numFmtId="0" fontId="17" fillId="4" borderId="9" xfId="0" applyFont="1" applyFill="1" applyBorder="1" applyAlignment="1">
      <alignment horizontal="center" vertical="center"/>
    </xf>
    <xf numFmtId="0" fontId="17" fillId="4" borderId="0" xfId="0" applyFont="1" applyFill="1" applyBorder="1" applyAlignment="1">
      <alignment horizontal="center" vertical="center"/>
    </xf>
    <xf numFmtId="0" fontId="5" fillId="5" borderId="7" xfId="0" applyFont="1" applyFill="1" applyBorder="1" applyAlignment="1">
      <alignment horizontal="center"/>
    </xf>
    <xf numFmtId="0" fontId="5" fillId="5" borderId="8" xfId="0" applyFont="1" applyFill="1" applyBorder="1" applyAlignment="1">
      <alignment horizontal="center"/>
    </xf>
    <xf numFmtId="0" fontId="5" fillId="5" borderId="5" xfId="0" applyFont="1" applyFill="1" applyBorder="1" applyAlignment="1">
      <alignment horizontal="center"/>
    </xf>
    <xf numFmtId="0" fontId="20" fillId="0" borderId="0" xfId="0" applyFont="1" applyAlignment="1">
      <alignment horizontal="left" vertical="top" wrapText="1"/>
    </xf>
    <xf numFmtId="0" fontId="20" fillId="0" borderId="6" xfId="0" applyFont="1" applyBorder="1" applyAlignment="1">
      <alignment horizontal="left" vertical="top" wrapText="1"/>
    </xf>
    <xf numFmtId="0" fontId="0" fillId="0" borderId="3" xfId="0" applyBorder="1" applyAlignment="1">
      <alignment vertical="center" wrapText="1"/>
    </xf>
    <xf numFmtId="0" fontId="21" fillId="0" borderId="3" xfId="2" applyBorder="1"/>
    <xf numFmtId="0" fontId="0" fillId="0" borderId="3" xfId="0" applyBorder="1" applyAlignment="1">
      <alignment vertical="center"/>
    </xf>
    <xf numFmtId="0" fontId="6" fillId="3" borderId="0" xfId="0" applyFont="1" applyFill="1" applyAlignment="1">
      <alignment horizontal="right" vertical="center" wrapText="1"/>
    </xf>
    <xf numFmtId="0" fontId="5" fillId="0" borderId="0" xfId="0" applyFont="1" applyAlignment="1">
      <alignment vertical="center" wrapText="1"/>
    </xf>
    <xf numFmtId="0" fontId="2" fillId="0" borderId="3" xfId="0" applyFont="1" applyBorder="1"/>
    <xf numFmtId="9" fontId="1" fillId="0" borderId="3" xfId="0" applyNumberFormat="1" applyFont="1" applyBorder="1"/>
    <xf numFmtId="0" fontId="0" fillId="0" borderId="7" xfId="0" applyBorder="1"/>
    <xf numFmtId="0" fontId="2" fillId="0" borderId="13" xfId="0" applyFont="1" applyBorder="1"/>
    <xf numFmtId="0" fontId="0" fillId="0" borderId="13" xfId="0" applyBorder="1"/>
    <xf numFmtId="0" fontId="0" fillId="0" borderId="8" xfId="0" applyBorder="1"/>
  </cellXfs>
  <cellStyles count="3">
    <cellStyle name="Hyperlink" xfId="2" builtinId="8"/>
    <cellStyle name="Normal" xfId="0" builtinId="0"/>
    <cellStyle name="Normal 2" xfId="1" xr:uid="{5C15C3C3-DD11-423C-8A5B-1B00EE17D267}"/>
  </cellStyles>
  <dxfs count="42">
    <dxf>
      <font>
        <color theme="0"/>
      </font>
      <fill>
        <patternFill>
          <bgColor rgb="FF00B050"/>
        </patternFill>
      </fill>
    </dxf>
    <dxf>
      <font>
        <color rgb="FF9C0006"/>
      </font>
      <fill>
        <patternFill>
          <bgColor rgb="FFFFC7CE"/>
        </patternFill>
      </fill>
    </dxf>
    <dxf>
      <font>
        <color theme="0"/>
      </font>
      <fill>
        <patternFill>
          <bgColor rgb="FFFF0000"/>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FF0000"/>
      </font>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006100"/>
      </font>
      <fill>
        <patternFill>
          <bgColor rgb="FFC6EFCE"/>
        </patternFill>
      </fill>
    </dxf>
    <dxf>
      <font>
        <color rgb="FFFF0000"/>
      </font>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006100"/>
      </font>
      <fill>
        <patternFill>
          <bgColor rgb="FFC6EFCE"/>
        </patternFill>
      </fill>
    </dxf>
    <dxf>
      <font>
        <color rgb="FFFF0000"/>
      </font>
    </dxf>
    <dxf>
      <font>
        <color rgb="FF9C0006"/>
      </font>
      <fill>
        <patternFill>
          <bgColor rgb="FFFFC7CE"/>
        </patternFill>
      </fill>
    </dxf>
    <dxf>
      <font>
        <color rgb="FF9C5700"/>
      </font>
      <fill>
        <patternFill>
          <bgColor rgb="FFFFEB9C"/>
        </patternFill>
      </fill>
    </dxf>
    <dxf>
      <font>
        <color rgb="FFFF0000"/>
      </font>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theme="0"/>
      </font>
      <fill>
        <patternFill>
          <bgColor rgb="FF00B050"/>
        </patternFill>
      </fill>
    </dxf>
    <dxf>
      <font>
        <color rgb="FF9C0006"/>
      </font>
      <fill>
        <patternFill>
          <bgColor rgb="FFFFC7CE"/>
        </patternFill>
      </fill>
    </dxf>
    <dxf>
      <font>
        <color theme="0"/>
      </font>
      <fill>
        <patternFill>
          <bgColor rgb="FFFF0000"/>
        </patternFill>
      </fill>
    </dxf>
    <dxf>
      <font>
        <color rgb="FF9C0006"/>
      </font>
      <fill>
        <patternFill>
          <bgColor rgb="FFFFC7CE"/>
        </patternFill>
      </fill>
    </dxf>
    <dxf>
      <font>
        <color theme="0"/>
      </font>
      <fill>
        <patternFill>
          <bgColor rgb="FFFF0000"/>
        </patternFill>
      </fill>
    </dxf>
    <dxf>
      <font>
        <color theme="0"/>
      </font>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GB"/>
              <a:t>Business Health Check Results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'Results Chart'!$K$7:$K$16</c:f>
              <c:strCache>
                <c:ptCount val="10"/>
                <c:pt idx="0">
                  <c:v>Management</c:v>
                </c:pt>
                <c:pt idx="1">
                  <c:v>Business Planning</c:v>
                </c:pt>
                <c:pt idx="2">
                  <c:v>Financial Planning</c:v>
                </c:pt>
                <c:pt idx="3">
                  <c:v>Financial Management</c:v>
                </c:pt>
                <c:pt idx="4">
                  <c:v>Communications</c:v>
                </c:pt>
                <c:pt idx="5">
                  <c:v>Employment</c:v>
                </c:pt>
                <c:pt idx="6">
                  <c:v>Premises</c:v>
                </c:pt>
                <c:pt idx="7">
                  <c:v>Recovery</c:v>
                </c:pt>
                <c:pt idx="8">
                  <c:v>Safer Recruitment</c:v>
                </c:pt>
                <c:pt idx="9">
                  <c:v>Safeguarding</c:v>
                </c:pt>
              </c:strCache>
            </c:strRef>
          </c:cat>
          <c:val>
            <c:numRef>
              <c:f>'Results Chart'!$L$7:$L$16</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5FC-42B4-A2D9-17617D1C9B65}"/>
            </c:ext>
          </c:extLst>
        </c:ser>
        <c:dLbls>
          <c:dLblPos val="outEnd"/>
          <c:showLegendKey val="0"/>
          <c:showVal val="1"/>
          <c:showCatName val="0"/>
          <c:showSerName val="0"/>
          <c:showPercent val="0"/>
          <c:showBubbleSize val="0"/>
        </c:dLbls>
        <c:gapWidth val="115"/>
        <c:overlap val="-20"/>
        <c:axId val="912675504"/>
        <c:axId val="912674192"/>
      </c:barChart>
      <c:catAx>
        <c:axId val="912675504"/>
        <c:scaling>
          <c:orientation val="maxMin"/>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2674192"/>
        <c:crosses val="autoZero"/>
        <c:auto val="1"/>
        <c:lblAlgn val="ctr"/>
        <c:lblOffset val="100"/>
        <c:noMultiLvlLbl val="0"/>
      </c:catAx>
      <c:valAx>
        <c:axId val="912674192"/>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2675504"/>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25400</xdr:rowOff>
    </xdr:from>
    <xdr:to>
      <xdr:col>5</xdr:col>
      <xdr:colOff>203200</xdr:colOff>
      <xdr:row>2</xdr:row>
      <xdr:rowOff>114300</xdr:rowOff>
    </xdr:to>
    <xdr:sp macro="" textlink="">
      <xdr:nvSpPr>
        <xdr:cNvPr id="2" name="Rectangle 1">
          <a:extLst>
            <a:ext uri="{FF2B5EF4-FFF2-40B4-BE49-F238E27FC236}">
              <a16:creationId xmlns:a16="http://schemas.microsoft.com/office/drawing/2014/main" id="{A08B01FD-FBDC-4C9C-A15F-F67CA3532255}"/>
            </a:ext>
          </a:extLst>
        </xdr:cNvPr>
        <xdr:cNvSpPr/>
      </xdr:nvSpPr>
      <xdr:spPr>
        <a:xfrm>
          <a:off x="0" y="25400"/>
          <a:ext cx="3251200" cy="457200"/>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57150</xdr:colOff>
      <xdr:row>0</xdr:row>
      <xdr:rowOff>63500</xdr:rowOff>
    </xdr:from>
    <xdr:to>
      <xdr:col>2</xdr:col>
      <xdr:colOff>292175</xdr:colOff>
      <xdr:row>2</xdr:row>
      <xdr:rowOff>69869</xdr:rowOff>
    </xdr:to>
    <xdr:pic>
      <xdr:nvPicPr>
        <xdr:cNvPr id="3" name="Picture 2">
          <a:extLst>
            <a:ext uri="{FF2B5EF4-FFF2-40B4-BE49-F238E27FC236}">
              <a16:creationId xmlns:a16="http://schemas.microsoft.com/office/drawing/2014/main" id="{BBFFC091-700A-442B-8B9D-D0D5A014321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63500"/>
          <a:ext cx="1454225" cy="374669"/>
        </a:xfrm>
        <a:prstGeom prst="rect">
          <a:avLst/>
        </a:prstGeom>
      </xdr:spPr>
    </xdr:pic>
    <xdr:clientData/>
  </xdr:twoCellAnchor>
  <xdr:twoCellAnchor>
    <xdr:from>
      <xdr:col>2</xdr:col>
      <xdr:colOff>285750</xdr:colOff>
      <xdr:row>0</xdr:row>
      <xdr:rowOff>69850</xdr:rowOff>
    </xdr:from>
    <xdr:to>
      <xdr:col>5</xdr:col>
      <xdr:colOff>165100</xdr:colOff>
      <xdr:row>2</xdr:row>
      <xdr:rowOff>63500</xdr:rowOff>
    </xdr:to>
    <xdr:sp macro="" textlink="">
      <xdr:nvSpPr>
        <xdr:cNvPr id="5" name="Rectangle 4">
          <a:extLst>
            <a:ext uri="{FF2B5EF4-FFF2-40B4-BE49-F238E27FC236}">
              <a16:creationId xmlns:a16="http://schemas.microsoft.com/office/drawing/2014/main" id="{B1178833-6F07-46DD-9BA6-39BFA3ACA4E9}"/>
            </a:ext>
          </a:extLst>
        </xdr:cNvPr>
        <xdr:cNvSpPr/>
      </xdr:nvSpPr>
      <xdr:spPr>
        <a:xfrm>
          <a:off x="1504950" y="69850"/>
          <a:ext cx="1708150" cy="3619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2</xdr:col>
      <xdr:colOff>292099</xdr:colOff>
      <xdr:row>0</xdr:row>
      <xdr:rowOff>0</xdr:rowOff>
    </xdr:from>
    <xdr:to>
      <xdr:col>5</xdr:col>
      <xdr:colOff>129540</xdr:colOff>
      <xdr:row>2</xdr:row>
      <xdr:rowOff>133350</xdr:rowOff>
    </xdr:to>
    <xdr:pic>
      <xdr:nvPicPr>
        <xdr:cNvPr id="4" name="Picture 3">
          <a:extLst>
            <a:ext uri="{FF2B5EF4-FFF2-40B4-BE49-F238E27FC236}">
              <a16:creationId xmlns:a16="http://schemas.microsoft.com/office/drawing/2014/main" id="{04CFADF7-0B47-4D25-9325-9701442E27F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11299" y="0"/>
          <a:ext cx="1666241" cy="5016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19050</xdr:colOff>
      <xdr:row>0</xdr:row>
      <xdr:rowOff>25400</xdr:rowOff>
    </xdr:from>
    <xdr:to>
      <xdr:col>0</xdr:col>
      <xdr:colOff>3270250</xdr:colOff>
      <xdr:row>2</xdr:row>
      <xdr:rowOff>0</xdr:rowOff>
    </xdr:to>
    <xdr:sp macro="" textlink="">
      <xdr:nvSpPr>
        <xdr:cNvPr id="2" name="Rectangle 1">
          <a:extLst>
            <a:ext uri="{FF2B5EF4-FFF2-40B4-BE49-F238E27FC236}">
              <a16:creationId xmlns:a16="http://schemas.microsoft.com/office/drawing/2014/main" id="{9C41D5DF-91E5-48AD-ABDB-9491C47A15E3}"/>
            </a:ext>
          </a:extLst>
        </xdr:cNvPr>
        <xdr:cNvSpPr/>
      </xdr:nvSpPr>
      <xdr:spPr>
        <a:xfrm>
          <a:off x="19050" y="25400"/>
          <a:ext cx="3251200" cy="457200"/>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76200</xdr:colOff>
      <xdr:row>0</xdr:row>
      <xdr:rowOff>63500</xdr:rowOff>
    </xdr:from>
    <xdr:to>
      <xdr:col>0</xdr:col>
      <xdr:colOff>1530425</xdr:colOff>
      <xdr:row>1</xdr:row>
      <xdr:rowOff>139719</xdr:rowOff>
    </xdr:to>
    <xdr:pic>
      <xdr:nvPicPr>
        <xdr:cNvPr id="3" name="Picture 2">
          <a:extLst>
            <a:ext uri="{FF2B5EF4-FFF2-40B4-BE49-F238E27FC236}">
              <a16:creationId xmlns:a16="http://schemas.microsoft.com/office/drawing/2014/main" id="{445DDBC8-3CE0-4DA5-A385-A0C1B8AD085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63500"/>
          <a:ext cx="1454225" cy="374669"/>
        </a:xfrm>
        <a:prstGeom prst="rect">
          <a:avLst/>
        </a:prstGeom>
      </xdr:spPr>
    </xdr:pic>
    <xdr:clientData/>
  </xdr:twoCellAnchor>
  <xdr:twoCellAnchor>
    <xdr:from>
      <xdr:col>0</xdr:col>
      <xdr:colOff>1454150</xdr:colOff>
      <xdr:row>0</xdr:row>
      <xdr:rowOff>69850</xdr:rowOff>
    </xdr:from>
    <xdr:to>
      <xdr:col>0</xdr:col>
      <xdr:colOff>3206750</xdr:colOff>
      <xdr:row>1</xdr:row>
      <xdr:rowOff>133350</xdr:rowOff>
    </xdr:to>
    <xdr:sp macro="" textlink="">
      <xdr:nvSpPr>
        <xdr:cNvPr id="4" name="Rectangle 3">
          <a:extLst>
            <a:ext uri="{FF2B5EF4-FFF2-40B4-BE49-F238E27FC236}">
              <a16:creationId xmlns:a16="http://schemas.microsoft.com/office/drawing/2014/main" id="{4E0CCE7A-3745-462D-BF4A-CAC23548959F}"/>
            </a:ext>
          </a:extLst>
        </xdr:cNvPr>
        <xdr:cNvSpPr/>
      </xdr:nvSpPr>
      <xdr:spPr>
        <a:xfrm>
          <a:off x="1454150" y="69850"/>
          <a:ext cx="1752600" cy="3619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1530349</xdr:colOff>
      <xdr:row>0</xdr:row>
      <xdr:rowOff>0</xdr:rowOff>
    </xdr:from>
    <xdr:to>
      <xdr:col>0</xdr:col>
      <xdr:colOff>3196590</xdr:colOff>
      <xdr:row>2</xdr:row>
      <xdr:rowOff>19050</xdr:rowOff>
    </xdr:to>
    <xdr:pic>
      <xdr:nvPicPr>
        <xdr:cNvPr id="5" name="Picture 4">
          <a:extLst>
            <a:ext uri="{FF2B5EF4-FFF2-40B4-BE49-F238E27FC236}">
              <a16:creationId xmlns:a16="http://schemas.microsoft.com/office/drawing/2014/main" id="{66F1452D-EC27-437C-BF92-A7A2D31497D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30349" y="0"/>
          <a:ext cx="1666241" cy="5016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19050</xdr:colOff>
      <xdr:row>0</xdr:row>
      <xdr:rowOff>25400</xdr:rowOff>
    </xdr:from>
    <xdr:to>
      <xdr:col>0</xdr:col>
      <xdr:colOff>3270250</xdr:colOff>
      <xdr:row>2</xdr:row>
      <xdr:rowOff>0</xdr:rowOff>
    </xdr:to>
    <xdr:sp macro="" textlink="">
      <xdr:nvSpPr>
        <xdr:cNvPr id="2" name="Rectangle 1">
          <a:extLst>
            <a:ext uri="{FF2B5EF4-FFF2-40B4-BE49-F238E27FC236}">
              <a16:creationId xmlns:a16="http://schemas.microsoft.com/office/drawing/2014/main" id="{D079B60B-8970-47A7-B75D-5217FB767907}"/>
            </a:ext>
          </a:extLst>
        </xdr:cNvPr>
        <xdr:cNvSpPr/>
      </xdr:nvSpPr>
      <xdr:spPr>
        <a:xfrm>
          <a:off x="19050" y="25400"/>
          <a:ext cx="3251200" cy="457200"/>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76200</xdr:colOff>
      <xdr:row>0</xdr:row>
      <xdr:rowOff>63500</xdr:rowOff>
    </xdr:from>
    <xdr:to>
      <xdr:col>0</xdr:col>
      <xdr:colOff>1530425</xdr:colOff>
      <xdr:row>1</xdr:row>
      <xdr:rowOff>139719</xdr:rowOff>
    </xdr:to>
    <xdr:pic>
      <xdr:nvPicPr>
        <xdr:cNvPr id="3" name="Picture 2">
          <a:extLst>
            <a:ext uri="{FF2B5EF4-FFF2-40B4-BE49-F238E27FC236}">
              <a16:creationId xmlns:a16="http://schemas.microsoft.com/office/drawing/2014/main" id="{D9C85D35-314E-4E94-9CD7-5CB5865A2C7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63500"/>
          <a:ext cx="1454225" cy="374669"/>
        </a:xfrm>
        <a:prstGeom prst="rect">
          <a:avLst/>
        </a:prstGeom>
      </xdr:spPr>
    </xdr:pic>
    <xdr:clientData/>
  </xdr:twoCellAnchor>
  <xdr:twoCellAnchor>
    <xdr:from>
      <xdr:col>0</xdr:col>
      <xdr:colOff>1454150</xdr:colOff>
      <xdr:row>0</xdr:row>
      <xdr:rowOff>69850</xdr:rowOff>
    </xdr:from>
    <xdr:to>
      <xdr:col>0</xdr:col>
      <xdr:colOff>3206750</xdr:colOff>
      <xdr:row>1</xdr:row>
      <xdr:rowOff>133350</xdr:rowOff>
    </xdr:to>
    <xdr:sp macro="" textlink="">
      <xdr:nvSpPr>
        <xdr:cNvPr id="4" name="Rectangle 3">
          <a:extLst>
            <a:ext uri="{FF2B5EF4-FFF2-40B4-BE49-F238E27FC236}">
              <a16:creationId xmlns:a16="http://schemas.microsoft.com/office/drawing/2014/main" id="{09951849-DCBC-45BF-895D-7B3C2B602105}"/>
            </a:ext>
          </a:extLst>
        </xdr:cNvPr>
        <xdr:cNvSpPr/>
      </xdr:nvSpPr>
      <xdr:spPr>
        <a:xfrm>
          <a:off x="1454150" y="69850"/>
          <a:ext cx="1752600" cy="3619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1530349</xdr:colOff>
      <xdr:row>0</xdr:row>
      <xdr:rowOff>0</xdr:rowOff>
    </xdr:from>
    <xdr:to>
      <xdr:col>0</xdr:col>
      <xdr:colOff>3196590</xdr:colOff>
      <xdr:row>2</xdr:row>
      <xdr:rowOff>19050</xdr:rowOff>
    </xdr:to>
    <xdr:pic>
      <xdr:nvPicPr>
        <xdr:cNvPr id="5" name="Picture 4">
          <a:extLst>
            <a:ext uri="{FF2B5EF4-FFF2-40B4-BE49-F238E27FC236}">
              <a16:creationId xmlns:a16="http://schemas.microsoft.com/office/drawing/2014/main" id="{5C0EDCFB-9E86-4CE9-AC87-F7CF9BB6AB6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30349" y="0"/>
          <a:ext cx="1666241" cy="5016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19050</xdr:colOff>
      <xdr:row>0</xdr:row>
      <xdr:rowOff>25400</xdr:rowOff>
    </xdr:from>
    <xdr:to>
      <xdr:col>0</xdr:col>
      <xdr:colOff>3270250</xdr:colOff>
      <xdr:row>2</xdr:row>
      <xdr:rowOff>0</xdr:rowOff>
    </xdr:to>
    <xdr:sp macro="" textlink="">
      <xdr:nvSpPr>
        <xdr:cNvPr id="2" name="Rectangle 1">
          <a:extLst>
            <a:ext uri="{FF2B5EF4-FFF2-40B4-BE49-F238E27FC236}">
              <a16:creationId xmlns:a16="http://schemas.microsoft.com/office/drawing/2014/main" id="{15E6F000-4178-4F70-B879-E9362B50CD80}"/>
            </a:ext>
          </a:extLst>
        </xdr:cNvPr>
        <xdr:cNvSpPr/>
      </xdr:nvSpPr>
      <xdr:spPr>
        <a:xfrm>
          <a:off x="19050" y="25400"/>
          <a:ext cx="3251200" cy="457200"/>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76200</xdr:colOff>
      <xdr:row>0</xdr:row>
      <xdr:rowOff>63500</xdr:rowOff>
    </xdr:from>
    <xdr:to>
      <xdr:col>0</xdr:col>
      <xdr:colOff>1530425</xdr:colOff>
      <xdr:row>1</xdr:row>
      <xdr:rowOff>139719</xdr:rowOff>
    </xdr:to>
    <xdr:pic>
      <xdr:nvPicPr>
        <xdr:cNvPr id="3" name="Picture 2">
          <a:extLst>
            <a:ext uri="{FF2B5EF4-FFF2-40B4-BE49-F238E27FC236}">
              <a16:creationId xmlns:a16="http://schemas.microsoft.com/office/drawing/2014/main" id="{89244F5B-08DF-4E83-A4AE-93236EE2073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63500"/>
          <a:ext cx="1454225" cy="374669"/>
        </a:xfrm>
        <a:prstGeom prst="rect">
          <a:avLst/>
        </a:prstGeom>
      </xdr:spPr>
    </xdr:pic>
    <xdr:clientData/>
  </xdr:twoCellAnchor>
  <xdr:twoCellAnchor>
    <xdr:from>
      <xdr:col>0</xdr:col>
      <xdr:colOff>1454150</xdr:colOff>
      <xdr:row>0</xdr:row>
      <xdr:rowOff>69850</xdr:rowOff>
    </xdr:from>
    <xdr:to>
      <xdr:col>0</xdr:col>
      <xdr:colOff>3206750</xdr:colOff>
      <xdr:row>1</xdr:row>
      <xdr:rowOff>133350</xdr:rowOff>
    </xdr:to>
    <xdr:sp macro="" textlink="">
      <xdr:nvSpPr>
        <xdr:cNvPr id="4" name="Rectangle 3">
          <a:extLst>
            <a:ext uri="{FF2B5EF4-FFF2-40B4-BE49-F238E27FC236}">
              <a16:creationId xmlns:a16="http://schemas.microsoft.com/office/drawing/2014/main" id="{D97AB6E4-F01E-4126-AAA0-8ACC48B80817}"/>
            </a:ext>
          </a:extLst>
        </xdr:cNvPr>
        <xdr:cNvSpPr/>
      </xdr:nvSpPr>
      <xdr:spPr>
        <a:xfrm>
          <a:off x="1454150" y="69850"/>
          <a:ext cx="1752600" cy="3619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1530349</xdr:colOff>
      <xdr:row>0</xdr:row>
      <xdr:rowOff>0</xdr:rowOff>
    </xdr:from>
    <xdr:to>
      <xdr:col>0</xdr:col>
      <xdr:colOff>3196590</xdr:colOff>
      <xdr:row>2</xdr:row>
      <xdr:rowOff>19050</xdr:rowOff>
    </xdr:to>
    <xdr:pic>
      <xdr:nvPicPr>
        <xdr:cNvPr id="5" name="Picture 4">
          <a:extLst>
            <a:ext uri="{FF2B5EF4-FFF2-40B4-BE49-F238E27FC236}">
              <a16:creationId xmlns:a16="http://schemas.microsoft.com/office/drawing/2014/main" id="{62CF4F41-4D17-4A9B-A8F7-147FDBCC3BF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30349" y="0"/>
          <a:ext cx="1666241" cy="50165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6350</xdr:colOff>
      <xdr:row>4</xdr:row>
      <xdr:rowOff>6350</xdr:rowOff>
    </xdr:from>
    <xdr:to>
      <xdr:col>8</xdr:col>
      <xdr:colOff>311150</xdr:colOff>
      <xdr:row>18</xdr:row>
      <xdr:rowOff>171450</xdr:rowOff>
    </xdr:to>
    <xdr:graphicFrame macro="">
      <xdr:nvGraphicFramePr>
        <xdr:cNvPr id="2" name="Chart 1">
          <a:extLst>
            <a:ext uri="{FF2B5EF4-FFF2-40B4-BE49-F238E27FC236}">
              <a16:creationId xmlns:a16="http://schemas.microsoft.com/office/drawing/2014/main" id="{2A66E808-65AB-4948-B029-0DE3CB3936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57150</xdr:colOff>
      <xdr:row>0</xdr:row>
      <xdr:rowOff>63500</xdr:rowOff>
    </xdr:from>
    <xdr:to>
      <xdr:col>2</xdr:col>
      <xdr:colOff>292175</xdr:colOff>
      <xdr:row>2</xdr:row>
      <xdr:rowOff>63519</xdr:rowOff>
    </xdr:to>
    <xdr:pic>
      <xdr:nvPicPr>
        <xdr:cNvPr id="4" name="Picture 3">
          <a:extLst>
            <a:ext uri="{FF2B5EF4-FFF2-40B4-BE49-F238E27FC236}">
              <a16:creationId xmlns:a16="http://schemas.microsoft.com/office/drawing/2014/main" id="{864A0177-776F-4D76-AA10-CCF49B24771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7150" y="63500"/>
          <a:ext cx="1454225" cy="488969"/>
        </a:xfrm>
        <a:prstGeom prst="rect">
          <a:avLst/>
        </a:prstGeom>
      </xdr:spPr>
    </xdr:pic>
    <xdr:clientData/>
  </xdr:twoCellAnchor>
  <xdr:twoCellAnchor>
    <xdr:from>
      <xdr:col>2</xdr:col>
      <xdr:colOff>292100</xdr:colOff>
      <xdr:row>0</xdr:row>
      <xdr:rowOff>69850</xdr:rowOff>
    </xdr:from>
    <xdr:to>
      <xdr:col>5</xdr:col>
      <xdr:colOff>95250</xdr:colOff>
      <xdr:row>2</xdr:row>
      <xdr:rowOff>63500</xdr:rowOff>
    </xdr:to>
    <xdr:sp macro="" textlink="">
      <xdr:nvSpPr>
        <xdr:cNvPr id="7" name="Rectangle 6">
          <a:extLst>
            <a:ext uri="{FF2B5EF4-FFF2-40B4-BE49-F238E27FC236}">
              <a16:creationId xmlns:a16="http://schemas.microsoft.com/office/drawing/2014/main" id="{64383560-D9DD-457F-A254-A755A848B363}"/>
            </a:ext>
          </a:extLst>
        </xdr:cNvPr>
        <xdr:cNvSpPr/>
      </xdr:nvSpPr>
      <xdr:spPr>
        <a:xfrm>
          <a:off x="1511300" y="69850"/>
          <a:ext cx="1631950" cy="4762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2</xdr:col>
      <xdr:colOff>260349</xdr:colOff>
      <xdr:row>0</xdr:row>
      <xdr:rowOff>0</xdr:rowOff>
    </xdr:from>
    <xdr:to>
      <xdr:col>5</xdr:col>
      <xdr:colOff>97790</xdr:colOff>
      <xdr:row>3</xdr:row>
      <xdr:rowOff>6350</xdr:rowOff>
    </xdr:to>
    <xdr:pic>
      <xdr:nvPicPr>
        <xdr:cNvPr id="6" name="Picture 5">
          <a:extLst>
            <a:ext uri="{FF2B5EF4-FFF2-40B4-BE49-F238E27FC236}">
              <a16:creationId xmlns:a16="http://schemas.microsoft.com/office/drawing/2014/main" id="{C970B913-F7EA-4FA6-A7C4-2DD1A3ED2B6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79549" y="0"/>
          <a:ext cx="1666241" cy="615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63500</xdr:rowOff>
    </xdr:from>
    <xdr:to>
      <xdr:col>0</xdr:col>
      <xdr:colOff>1511375</xdr:colOff>
      <xdr:row>2</xdr:row>
      <xdr:rowOff>69869</xdr:rowOff>
    </xdr:to>
    <xdr:pic>
      <xdr:nvPicPr>
        <xdr:cNvPr id="3" name="Picture 2">
          <a:extLst>
            <a:ext uri="{FF2B5EF4-FFF2-40B4-BE49-F238E27FC236}">
              <a16:creationId xmlns:a16="http://schemas.microsoft.com/office/drawing/2014/main" id="{2B2E6341-BA41-481F-85D6-59820CC95D4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63500"/>
          <a:ext cx="1454225" cy="374669"/>
        </a:xfrm>
        <a:prstGeom prst="rect">
          <a:avLst/>
        </a:prstGeom>
      </xdr:spPr>
    </xdr:pic>
    <xdr:clientData/>
  </xdr:twoCellAnchor>
  <xdr:twoCellAnchor>
    <xdr:from>
      <xdr:col>0</xdr:col>
      <xdr:colOff>1517650</xdr:colOff>
      <xdr:row>0</xdr:row>
      <xdr:rowOff>69850</xdr:rowOff>
    </xdr:from>
    <xdr:to>
      <xdr:col>1</xdr:col>
      <xdr:colOff>228600</xdr:colOff>
      <xdr:row>2</xdr:row>
      <xdr:rowOff>63500</xdr:rowOff>
    </xdr:to>
    <xdr:sp macro="" textlink="">
      <xdr:nvSpPr>
        <xdr:cNvPr id="4" name="Rectangle 3">
          <a:extLst>
            <a:ext uri="{FF2B5EF4-FFF2-40B4-BE49-F238E27FC236}">
              <a16:creationId xmlns:a16="http://schemas.microsoft.com/office/drawing/2014/main" id="{98EC16A1-875B-4E75-AE81-2D92B45D75E7}"/>
            </a:ext>
          </a:extLst>
        </xdr:cNvPr>
        <xdr:cNvSpPr/>
      </xdr:nvSpPr>
      <xdr:spPr>
        <a:xfrm>
          <a:off x="1517650" y="69850"/>
          <a:ext cx="1790700" cy="3619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1606549</xdr:colOff>
      <xdr:row>0</xdr:row>
      <xdr:rowOff>0</xdr:rowOff>
    </xdr:from>
    <xdr:to>
      <xdr:col>1</xdr:col>
      <xdr:colOff>193040</xdr:colOff>
      <xdr:row>2</xdr:row>
      <xdr:rowOff>133350</xdr:rowOff>
    </xdr:to>
    <xdr:pic>
      <xdr:nvPicPr>
        <xdr:cNvPr id="5" name="Picture 4">
          <a:extLst>
            <a:ext uri="{FF2B5EF4-FFF2-40B4-BE49-F238E27FC236}">
              <a16:creationId xmlns:a16="http://schemas.microsoft.com/office/drawing/2014/main" id="{FBAF86BB-9E1A-43B5-A136-8E4E7415928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06549" y="0"/>
          <a:ext cx="1666241" cy="5016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0</xdr:row>
      <xdr:rowOff>25400</xdr:rowOff>
    </xdr:from>
    <xdr:to>
      <xdr:col>0</xdr:col>
      <xdr:colOff>3270250</xdr:colOff>
      <xdr:row>2</xdr:row>
      <xdr:rowOff>0</xdr:rowOff>
    </xdr:to>
    <xdr:sp macro="" textlink="">
      <xdr:nvSpPr>
        <xdr:cNvPr id="6" name="Rectangle 5">
          <a:extLst>
            <a:ext uri="{FF2B5EF4-FFF2-40B4-BE49-F238E27FC236}">
              <a16:creationId xmlns:a16="http://schemas.microsoft.com/office/drawing/2014/main" id="{00C3C49A-7AF3-42EE-BAF8-D38991434993}"/>
            </a:ext>
          </a:extLst>
        </xdr:cNvPr>
        <xdr:cNvSpPr/>
      </xdr:nvSpPr>
      <xdr:spPr>
        <a:xfrm>
          <a:off x="19050" y="25400"/>
          <a:ext cx="3251200" cy="457200"/>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76200</xdr:colOff>
      <xdr:row>0</xdr:row>
      <xdr:rowOff>63500</xdr:rowOff>
    </xdr:from>
    <xdr:to>
      <xdr:col>0</xdr:col>
      <xdr:colOff>1530425</xdr:colOff>
      <xdr:row>1</xdr:row>
      <xdr:rowOff>139719</xdr:rowOff>
    </xdr:to>
    <xdr:pic>
      <xdr:nvPicPr>
        <xdr:cNvPr id="3" name="Picture 2">
          <a:extLst>
            <a:ext uri="{FF2B5EF4-FFF2-40B4-BE49-F238E27FC236}">
              <a16:creationId xmlns:a16="http://schemas.microsoft.com/office/drawing/2014/main" id="{672E7467-BC03-4A8D-8A9F-3417C575C9A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63500"/>
          <a:ext cx="1454225" cy="374669"/>
        </a:xfrm>
        <a:prstGeom prst="rect">
          <a:avLst/>
        </a:prstGeom>
      </xdr:spPr>
    </xdr:pic>
    <xdr:clientData/>
  </xdr:twoCellAnchor>
  <xdr:twoCellAnchor>
    <xdr:from>
      <xdr:col>0</xdr:col>
      <xdr:colOff>1454150</xdr:colOff>
      <xdr:row>0</xdr:row>
      <xdr:rowOff>69850</xdr:rowOff>
    </xdr:from>
    <xdr:to>
      <xdr:col>0</xdr:col>
      <xdr:colOff>3206750</xdr:colOff>
      <xdr:row>1</xdr:row>
      <xdr:rowOff>133350</xdr:rowOff>
    </xdr:to>
    <xdr:sp macro="" textlink="">
      <xdr:nvSpPr>
        <xdr:cNvPr id="7" name="Rectangle 6">
          <a:extLst>
            <a:ext uri="{FF2B5EF4-FFF2-40B4-BE49-F238E27FC236}">
              <a16:creationId xmlns:a16="http://schemas.microsoft.com/office/drawing/2014/main" id="{B6826F3B-74B8-451D-81FC-450AC4EAEF81}"/>
            </a:ext>
          </a:extLst>
        </xdr:cNvPr>
        <xdr:cNvSpPr/>
      </xdr:nvSpPr>
      <xdr:spPr>
        <a:xfrm>
          <a:off x="1454150" y="69850"/>
          <a:ext cx="1752600" cy="3619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1530349</xdr:colOff>
      <xdr:row>0</xdr:row>
      <xdr:rowOff>0</xdr:rowOff>
    </xdr:from>
    <xdr:to>
      <xdr:col>0</xdr:col>
      <xdr:colOff>3196590</xdr:colOff>
      <xdr:row>2</xdr:row>
      <xdr:rowOff>19050</xdr:rowOff>
    </xdr:to>
    <xdr:pic>
      <xdr:nvPicPr>
        <xdr:cNvPr id="5" name="Picture 4">
          <a:extLst>
            <a:ext uri="{FF2B5EF4-FFF2-40B4-BE49-F238E27FC236}">
              <a16:creationId xmlns:a16="http://schemas.microsoft.com/office/drawing/2014/main" id="{ED691083-E245-4D3C-8CEB-6BA69D8844A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30349" y="0"/>
          <a:ext cx="1666241" cy="5016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0</xdr:row>
      <xdr:rowOff>25400</xdr:rowOff>
    </xdr:from>
    <xdr:to>
      <xdr:col>0</xdr:col>
      <xdr:colOff>3270250</xdr:colOff>
      <xdr:row>2</xdr:row>
      <xdr:rowOff>0</xdr:rowOff>
    </xdr:to>
    <xdr:sp macro="" textlink="">
      <xdr:nvSpPr>
        <xdr:cNvPr id="2" name="Rectangle 1">
          <a:extLst>
            <a:ext uri="{FF2B5EF4-FFF2-40B4-BE49-F238E27FC236}">
              <a16:creationId xmlns:a16="http://schemas.microsoft.com/office/drawing/2014/main" id="{FDCCB50D-F270-4DE1-A0E4-A96D66441246}"/>
            </a:ext>
          </a:extLst>
        </xdr:cNvPr>
        <xdr:cNvSpPr/>
      </xdr:nvSpPr>
      <xdr:spPr>
        <a:xfrm>
          <a:off x="19050" y="25400"/>
          <a:ext cx="3251200" cy="457200"/>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76200</xdr:colOff>
      <xdr:row>0</xdr:row>
      <xdr:rowOff>63500</xdr:rowOff>
    </xdr:from>
    <xdr:to>
      <xdr:col>0</xdr:col>
      <xdr:colOff>1530425</xdr:colOff>
      <xdr:row>1</xdr:row>
      <xdr:rowOff>139719</xdr:rowOff>
    </xdr:to>
    <xdr:pic>
      <xdr:nvPicPr>
        <xdr:cNvPr id="3" name="Picture 2">
          <a:extLst>
            <a:ext uri="{FF2B5EF4-FFF2-40B4-BE49-F238E27FC236}">
              <a16:creationId xmlns:a16="http://schemas.microsoft.com/office/drawing/2014/main" id="{85B05FCF-A04B-4DAE-9E45-006544EE04D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63500"/>
          <a:ext cx="1454225" cy="374669"/>
        </a:xfrm>
        <a:prstGeom prst="rect">
          <a:avLst/>
        </a:prstGeom>
      </xdr:spPr>
    </xdr:pic>
    <xdr:clientData/>
  </xdr:twoCellAnchor>
  <xdr:twoCellAnchor>
    <xdr:from>
      <xdr:col>0</xdr:col>
      <xdr:colOff>1454150</xdr:colOff>
      <xdr:row>0</xdr:row>
      <xdr:rowOff>69850</xdr:rowOff>
    </xdr:from>
    <xdr:to>
      <xdr:col>0</xdr:col>
      <xdr:colOff>3206750</xdr:colOff>
      <xdr:row>1</xdr:row>
      <xdr:rowOff>133350</xdr:rowOff>
    </xdr:to>
    <xdr:sp macro="" textlink="">
      <xdr:nvSpPr>
        <xdr:cNvPr id="4" name="Rectangle 3">
          <a:extLst>
            <a:ext uri="{FF2B5EF4-FFF2-40B4-BE49-F238E27FC236}">
              <a16:creationId xmlns:a16="http://schemas.microsoft.com/office/drawing/2014/main" id="{411FB0F9-4BE9-48B4-962C-B0AB500A883B}"/>
            </a:ext>
          </a:extLst>
        </xdr:cNvPr>
        <xdr:cNvSpPr/>
      </xdr:nvSpPr>
      <xdr:spPr>
        <a:xfrm>
          <a:off x="1454150" y="69850"/>
          <a:ext cx="1752600" cy="3619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1530349</xdr:colOff>
      <xdr:row>0</xdr:row>
      <xdr:rowOff>0</xdr:rowOff>
    </xdr:from>
    <xdr:to>
      <xdr:col>0</xdr:col>
      <xdr:colOff>3196590</xdr:colOff>
      <xdr:row>2</xdr:row>
      <xdr:rowOff>19050</xdr:rowOff>
    </xdr:to>
    <xdr:pic>
      <xdr:nvPicPr>
        <xdr:cNvPr id="5" name="Picture 4">
          <a:extLst>
            <a:ext uri="{FF2B5EF4-FFF2-40B4-BE49-F238E27FC236}">
              <a16:creationId xmlns:a16="http://schemas.microsoft.com/office/drawing/2014/main" id="{C702BEFA-3B75-4E91-BF93-72F22C395A7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30349" y="0"/>
          <a:ext cx="1666241" cy="5016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xdr:colOff>
      <xdr:row>0</xdr:row>
      <xdr:rowOff>25400</xdr:rowOff>
    </xdr:from>
    <xdr:to>
      <xdr:col>0</xdr:col>
      <xdr:colOff>3270250</xdr:colOff>
      <xdr:row>2</xdr:row>
      <xdr:rowOff>0</xdr:rowOff>
    </xdr:to>
    <xdr:sp macro="" textlink="">
      <xdr:nvSpPr>
        <xdr:cNvPr id="2" name="Rectangle 1">
          <a:extLst>
            <a:ext uri="{FF2B5EF4-FFF2-40B4-BE49-F238E27FC236}">
              <a16:creationId xmlns:a16="http://schemas.microsoft.com/office/drawing/2014/main" id="{30200F64-D077-44D1-AA61-FF1596A722E2}"/>
            </a:ext>
          </a:extLst>
        </xdr:cNvPr>
        <xdr:cNvSpPr/>
      </xdr:nvSpPr>
      <xdr:spPr>
        <a:xfrm>
          <a:off x="19050" y="25400"/>
          <a:ext cx="3251200" cy="457200"/>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76200</xdr:colOff>
      <xdr:row>0</xdr:row>
      <xdr:rowOff>63500</xdr:rowOff>
    </xdr:from>
    <xdr:to>
      <xdr:col>0</xdr:col>
      <xdr:colOff>1530425</xdr:colOff>
      <xdr:row>1</xdr:row>
      <xdr:rowOff>139719</xdr:rowOff>
    </xdr:to>
    <xdr:pic>
      <xdr:nvPicPr>
        <xdr:cNvPr id="3" name="Picture 2">
          <a:extLst>
            <a:ext uri="{FF2B5EF4-FFF2-40B4-BE49-F238E27FC236}">
              <a16:creationId xmlns:a16="http://schemas.microsoft.com/office/drawing/2014/main" id="{CE5E8177-A441-437A-A9D3-606A120BA2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63500"/>
          <a:ext cx="1454225" cy="374669"/>
        </a:xfrm>
        <a:prstGeom prst="rect">
          <a:avLst/>
        </a:prstGeom>
      </xdr:spPr>
    </xdr:pic>
    <xdr:clientData/>
  </xdr:twoCellAnchor>
  <xdr:twoCellAnchor>
    <xdr:from>
      <xdr:col>0</xdr:col>
      <xdr:colOff>1454150</xdr:colOff>
      <xdr:row>0</xdr:row>
      <xdr:rowOff>69850</xdr:rowOff>
    </xdr:from>
    <xdr:to>
      <xdr:col>0</xdr:col>
      <xdr:colOff>3206750</xdr:colOff>
      <xdr:row>1</xdr:row>
      <xdr:rowOff>133350</xdr:rowOff>
    </xdr:to>
    <xdr:sp macro="" textlink="">
      <xdr:nvSpPr>
        <xdr:cNvPr id="4" name="Rectangle 3">
          <a:extLst>
            <a:ext uri="{FF2B5EF4-FFF2-40B4-BE49-F238E27FC236}">
              <a16:creationId xmlns:a16="http://schemas.microsoft.com/office/drawing/2014/main" id="{8F988729-D9FB-4C69-8BAC-4AB6205CB8A4}"/>
            </a:ext>
          </a:extLst>
        </xdr:cNvPr>
        <xdr:cNvSpPr/>
      </xdr:nvSpPr>
      <xdr:spPr>
        <a:xfrm>
          <a:off x="1454150" y="69850"/>
          <a:ext cx="1752600" cy="3619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1530349</xdr:colOff>
      <xdr:row>0</xdr:row>
      <xdr:rowOff>0</xdr:rowOff>
    </xdr:from>
    <xdr:to>
      <xdr:col>0</xdr:col>
      <xdr:colOff>3196590</xdr:colOff>
      <xdr:row>2</xdr:row>
      <xdr:rowOff>19050</xdr:rowOff>
    </xdr:to>
    <xdr:pic>
      <xdr:nvPicPr>
        <xdr:cNvPr id="5" name="Picture 4">
          <a:extLst>
            <a:ext uri="{FF2B5EF4-FFF2-40B4-BE49-F238E27FC236}">
              <a16:creationId xmlns:a16="http://schemas.microsoft.com/office/drawing/2014/main" id="{9234F121-40B2-4E9C-BEFF-FB6697374A2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30349" y="0"/>
          <a:ext cx="1666241" cy="5016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xdr:colOff>
      <xdr:row>0</xdr:row>
      <xdr:rowOff>25400</xdr:rowOff>
    </xdr:from>
    <xdr:to>
      <xdr:col>0</xdr:col>
      <xdr:colOff>3270250</xdr:colOff>
      <xdr:row>2</xdr:row>
      <xdr:rowOff>0</xdr:rowOff>
    </xdr:to>
    <xdr:sp macro="" textlink="">
      <xdr:nvSpPr>
        <xdr:cNvPr id="2" name="Rectangle 1">
          <a:extLst>
            <a:ext uri="{FF2B5EF4-FFF2-40B4-BE49-F238E27FC236}">
              <a16:creationId xmlns:a16="http://schemas.microsoft.com/office/drawing/2014/main" id="{1F185ECF-AEB4-4C64-8347-E6342C9FBDE9}"/>
            </a:ext>
          </a:extLst>
        </xdr:cNvPr>
        <xdr:cNvSpPr/>
      </xdr:nvSpPr>
      <xdr:spPr>
        <a:xfrm>
          <a:off x="19050" y="25400"/>
          <a:ext cx="3251200" cy="457200"/>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76200</xdr:colOff>
      <xdr:row>0</xdr:row>
      <xdr:rowOff>63500</xdr:rowOff>
    </xdr:from>
    <xdr:to>
      <xdr:col>0</xdr:col>
      <xdr:colOff>1530425</xdr:colOff>
      <xdr:row>1</xdr:row>
      <xdr:rowOff>139719</xdr:rowOff>
    </xdr:to>
    <xdr:pic>
      <xdr:nvPicPr>
        <xdr:cNvPr id="3" name="Picture 2">
          <a:extLst>
            <a:ext uri="{FF2B5EF4-FFF2-40B4-BE49-F238E27FC236}">
              <a16:creationId xmlns:a16="http://schemas.microsoft.com/office/drawing/2014/main" id="{A208DE4B-0551-4C92-A964-8BD2FDF0F25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63500"/>
          <a:ext cx="1454225" cy="374669"/>
        </a:xfrm>
        <a:prstGeom prst="rect">
          <a:avLst/>
        </a:prstGeom>
      </xdr:spPr>
    </xdr:pic>
    <xdr:clientData/>
  </xdr:twoCellAnchor>
  <xdr:twoCellAnchor>
    <xdr:from>
      <xdr:col>0</xdr:col>
      <xdr:colOff>1454150</xdr:colOff>
      <xdr:row>0</xdr:row>
      <xdr:rowOff>69850</xdr:rowOff>
    </xdr:from>
    <xdr:to>
      <xdr:col>0</xdr:col>
      <xdr:colOff>3206750</xdr:colOff>
      <xdr:row>1</xdr:row>
      <xdr:rowOff>133350</xdr:rowOff>
    </xdr:to>
    <xdr:sp macro="" textlink="">
      <xdr:nvSpPr>
        <xdr:cNvPr id="4" name="Rectangle 3">
          <a:extLst>
            <a:ext uri="{FF2B5EF4-FFF2-40B4-BE49-F238E27FC236}">
              <a16:creationId xmlns:a16="http://schemas.microsoft.com/office/drawing/2014/main" id="{FA78EFC3-FC73-4FFE-A295-E4D3B29A603D}"/>
            </a:ext>
          </a:extLst>
        </xdr:cNvPr>
        <xdr:cNvSpPr/>
      </xdr:nvSpPr>
      <xdr:spPr>
        <a:xfrm>
          <a:off x="1454150" y="69850"/>
          <a:ext cx="1752600" cy="3619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1530349</xdr:colOff>
      <xdr:row>0</xdr:row>
      <xdr:rowOff>0</xdr:rowOff>
    </xdr:from>
    <xdr:to>
      <xdr:col>0</xdr:col>
      <xdr:colOff>3196590</xdr:colOff>
      <xdr:row>2</xdr:row>
      <xdr:rowOff>19050</xdr:rowOff>
    </xdr:to>
    <xdr:pic>
      <xdr:nvPicPr>
        <xdr:cNvPr id="5" name="Picture 4">
          <a:extLst>
            <a:ext uri="{FF2B5EF4-FFF2-40B4-BE49-F238E27FC236}">
              <a16:creationId xmlns:a16="http://schemas.microsoft.com/office/drawing/2014/main" id="{2AFC8758-3A97-41AC-9AFA-6EB5DC8AE11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30349" y="0"/>
          <a:ext cx="1666241" cy="5016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0</xdr:row>
      <xdr:rowOff>25400</xdr:rowOff>
    </xdr:from>
    <xdr:to>
      <xdr:col>0</xdr:col>
      <xdr:colOff>3270250</xdr:colOff>
      <xdr:row>2</xdr:row>
      <xdr:rowOff>0</xdr:rowOff>
    </xdr:to>
    <xdr:sp macro="" textlink="">
      <xdr:nvSpPr>
        <xdr:cNvPr id="2" name="Rectangle 1">
          <a:extLst>
            <a:ext uri="{FF2B5EF4-FFF2-40B4-BE49-F238E27FC236}">
              <a16:creationId xmlns:a16="http://schemas.microsoft.com/office/drawing/2014/main" id="{B0A7EF5D-E09C-4AC1-8AA9-B0BC5AB9BC5B}"/>
            </a:ext>
          </a:extLst>
        </xdr:cNvPr>
        <xdr:cNvSpPr/>
      </xdr:nvSpPr>
      <xdr:spPr>
        <a:xfrm>
          <a:off x="19050" y="25400"/>
          <a:ext cx="3251200" cy="457200"/>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76200</xdr:colOff>
      <xdr:row>0</xdr:row>
      <xdr:rowOff>63500</xdr:rowOff>
    </xdr:from>
    <xdr:to>
      <xdr:col>0</xdr:col>
      <xdr:colOff>1530425</xdr:colOff>
      <xdr:row>1</xdr:row>
      <xdr:rowOff>139719</xdr:rowOff>
    </xdr:to>
    <xdr:pic>
      <xdr:nvPicPr>
        <xdr:cNvPr id="3" name="Picture 2">
          <a:extLst>
            <a:ext uri="{FF2B5EF4-FFF2-40B4-BE49-F238E27FC236}">
              <a16:creationId xmlns:a16="http://schemas.microsoft.com/office/drawing/2014/main" id="{64800594-D6DD-49F8-939B-58A3ECEFBED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63500"/>
          <a:ext cx="1454225" cy="374669"/>
        </a:xfrm>
        <a:prstGeom prst="rect">
          <a:avLst/>
        </a:prstGeom>
      </xdr:spPr>
    </xdr:pic>
    <xdr:clientData/>
  </xdr:twoCellAnchor>
  <xdr:twoCellAnchor>
    <xdr:from>
      <xdr:col>0</xdr:col>
      <xdr:colOff>1454150</xdr:colOff>
      <xdr:row>0</xdr:row>
      <xdr:rowOff>69850</xdr:rowOff>
    </xdr:from>
    <xdr:to>
      <xdr:col>0</xdr:col>
      <xdr:colOff>3206750</xdr:colOff>
      <xdr:row>1</xdr:row>
      <xdr:rowOff>133350</xdr:rowOff>
    </xdr:to>
    <xdr:sp macro="" textlink="">
      <xdr:nvSpPr>
        <xdr:cNvPr id="4" name="Rectangle 3">
          <a:extLst>
            <a:ext uri="{FF2B5EF4-FFF2-40B4-BE49-F238E27FC236}">
              <a16:creationId xmlns:a16="http://schemas.microsoft.com/office/drawing/2014/main" id="{46E30C75-B936-46A7-A3B7-B52F8474458C}"/>
            </a:ext>
          </a:extLst>
        </xdr:cNvPr>
        <xdr:cNvSpPr/>
      </xdr:nvSpPr>
      <xdr:spPr>
        <a:xfrm>
          <a:off x="1454150" y="69850"/>
          <a:ext cx="1752600" cy="3619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1530349</xdr:colOff>
      <xdr:row>0</xdr:row>
      <xdr:rowOff>0</xdr:rowOff>
    </xdr:from>
    <xdr:to>
      <xdr:col>0</xdr:col>
      <xdr:colOff>3196590</xdr:colOff>
      <xdr:row>2</xdr:row>
      <xdr:rowOff>19050</xdr:rowOff>
    </xdr:to>
    <xdr:pic>
      <xdr:nvPicPr>
        <xdr:cNvPr id="5" name="Picture 4">
          <a:extLst>
            <a:ext uri="{FF2B5EF4-FFF2-40B4-BE49-F238E27FC236}">
              <a16:creationId xmlns:a16="http://schemas.microsoft.com/office/drawing/2014/main" id="{D18AE404-1A58-46D5-8FB6-7211CD00AC2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30349" y="0"/>
          <a:ext cx="1666241" cy="5016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19050</xdr:colOff>
      <xdr:row>0</xdr:row>
      <xdr:rowOff>25400</xdr:rowOff>
    </xdr:from>
    <xdr:to>
      <xdr:col>0</xdr:col>
      <xdr:colOff>3270250</xdr:colOff>
      <xdr:row>2</xdr:row>
      <xdr:rowOff>0</xdr:rowOff>
    </xdr:to>
    <xdr:sp macro="" textlink="">
      <xdr:nvSpPr>
        <xdr:cNvPr id="2" name="Rectangle 1">
          <a:extLst>
            <a:ext uri="{FF2B5EF4-FFF2-40B4-BE49-F238E27FC236}">
              <a16:creationId xmlns:a16="http://schemas.microsoft.com/office/drawing/2014/main" id="{78940B79-3EEB-4052-8C91-95D39E6E3DF3}"/>
            </a:ext>
          </a:extLst>
        </xdr:cNvPr>
        <xdr:cNvSpPr/>
      </xdr:nvSpPr>
      <xdr:spPr>
        <a:xfrm>
          <a:off x="19050" y="25400"/>
          <a:ext cx="3251200" cy="457200"/>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76200</xdr:colOff>
      <xdr:row>0</xdr:row>
      <xdr:rowOff>63500</xdr:rowOff>
    </xdr:from>
    <xdr:to>
      <xdr:col>0</xdr:col>
      <xdr:colOff>1530425</xdr:colOff>
      <xdr:row>1</xdr:row>
      <xdr:rowOff>139719</xdr:rowOff>
    </xdr:to>
    <xdr:pic>
      <xdr:nvPicPr>
        <xdr:cNvPr id="3" name="Picture 2">
          <a:extLst>
            <a:ext uri="{FF2B5EF4-FFF2-40B4-BE49-F238E27FC236}">
              <a16:creationId xmlns:a16="http://schemas.microsoft.com/office/drawing/2014/main" id="{AF45BE54-87C2-4D45-9A69-441BB390800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63500"/>
          <a:ext cx="1454225" cy="374669"/>
        </a:xfrm>
        <a:prstGeom prst="rect">
          <a:avLst/>
        </a:prstGeom>
      </xdr:spPr>
    </xdr:pic>
    <xdr:clientData/>
  </xdr:twoCellAnchor>
  <xdr:twoCellAnchor>
    <xdr:from>
      <xdr:col>0</xdr:col>
      <xdr:colOff>1454150</xdr:colOff>
      <xdr:row>0</xdr:row>
      <xdr:rowOff>69850</xdr:rowOff>
    </xdr:from>
    <xdr:to>
      <xdr:col>0</xdr:col>
      <xdr:colOff>3206750</xdr:colOff>
      <xdr:row>1</xdr:row>
      <xdr:rowOff>133350</xdr:rowOff>
    </xdr:to>
    <xdr:sp macro="" textlink="">
      <xdr:nvSpPr>
        <xdr:cNvPr id="4" name="Rectangle 3">
          <a:extLst>
            <a:ext uri="{FF2B5EF4-FFF2-40B4-BE49-F238E27FC236}">
              <a16:creationId xmlns:a16="http://schemas.microsoft.com/office/drawing/2014/main" id="{ADF155B9-8199-43E5-994F-49F961C80A3B}"/>
            </a:ext>
          </a:extLst>
        </xdr:cNvPr>
        <xdr:cNvSpPr/>
      </xdr:nvSpPr>
      <xdr:spPr>
        <a:xfrm>
          <a:off x="1454150" y="69850"/>
          <a:ext cx="1752600" cy="3619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1530349</xdr:colOff>
      <xdr:row>0</xdr:row>
      <xdr:rowOff>0</xdr:rowOff>
    </xdr:from>
    <xdr:to>
      <xdr:col>0</xdr:col>
      <xdr:colOff>3196590</xdr:colOff>
      <xdr:row>2</xdr:row>
      <xdr:rowOff>19050</xdr:rowOff>
    </xdr:to>
    <xdr:pic>
      <xdr:nvPicPr>
        <xdr:cNvPr id="5" name="Picture 4">
          <a:extLst>
            <a:ext uri="{FF2B5EF4-FFF2-40B4-BE49-F238E27FC236}">
              <a16:creationId xmlns:a16="http://schemas.microsoft.com/office/drawing/2014/main" id="{26C68B2B-D039-4E2A-8216-8A01FB91A31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30349" y="0"/>
          <a:ext cx="1666241" cy="5016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19050</xdr:colOff>
      <xdr:row>0</xdr:row>
      <xdr:rowOff>25400</xdr:rowOff>
    </xdr:from>
    <xdr:to>
      <xdr:col>0</xdr:col>
      <xdr:colOff>3270250</xdr:colOff>
      <xdr:row>2</xdr:row>
      <xdr:rowOff>0</xdr:rowOff>
    </xdr:to>
    <xdr:sp macro="" textlink="">
      <xdr:nvSpPr>
        <xdr:cNvPr id="2" name="Rectangle 1">
          <a:extLst>
            <a:ext uri="{FF2B5EF4-FFF2-40B4-BE49-F238E27FC236}">
              <a16:creationId xmlns:a16="http://schemas.microsoft.com/office/drawing/2014/main" id="{95513E97-2124-4E0D-BD24-C9BC4EEEF5D2}"/>
            </a:ext>
          </a:extLst>
        </xdr:cNvPr>
        <xdr:cNvSpPr/>
      </xdr:nvSpPr>
      <xdr:spPr>
        <a:xfrm>
          <a:off x="19050" y="25400"/>
          <a:ext cx="3251200" cy="457200"/>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76200</xdr:colOff>
      <xdr:row>0</xdr:row>
      <xdr:rowOff>63500</xdr:rowOff>
    </xdr:from>
    <xdr:to>
      <xdr:col>0</xdr:col>
      <xdr:colOff>1530425</xdr:colOff>
      <xdr:row>1</xdr:row>
      <xdr:rowOff>139719</xdr:rowOff>
    </xdr:to>
    <xdr:pic>
      <xdr:nvPicPr>
        <xdr:cNvPr id="3" name="Picture 2">
          <a:extLst>
            <a:ext uri="{FF2B5EF4-FFF2-40B4-BE49-F238E27FC236}">
              <a16:creationId xmlns:a16="http://schemas.microsoft.com/office/drawing/2014/main" id="{98FEB8F6-0238-40F8-BD8D-7207702F7FC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63500"/>
          <a:ext cx="1454225" cy="374669"/>
        </a:xfrm>
        <a:prstGeom prst="rect">
          <a:avLst/>
        </a:prstGeom>
      </xdr:spPr>
    </xdr:pic>
    <xdr:clientData/>
  </xdr:twoCellAnchor>
  <xdr:twoCellAnchor>
    <xdr:from>
      <xdr:col>0</xdr:col>
      <xdr:colOff>1454150</xdr:colOff>
      <xdr:row>0</xdr:row>
      <xdr:rowOff>69850</xdr:rowOff>
    </xdr:from>
    <xdr:to>
      <xdr:col>0</xdr:col>
      <xdr:colOff>3206750</xdr:colOff>
      <xdr:row>1</xdr:row>
      <xdr:rowOff>133350</xdr:rowOff>
    </xdr:to>
    <xdr:sp macro="" textlink="">
      <xdr:nvSpPr>
        <xdr:cNvPr id="4" name="Rectangle 3">
          <a:extLst>
            <a:ext uri="{FF2B5EF4-FFF2-40B4-BE49-F238E27FC236}">
              <a16:creationId xmlns:a16="http://schemas.microsoft.com/office/drawing/2014/main" id="{EE8BB6DB-EBE7-4831-922D-61D9EEF2E5E6}"/>
            </a:ext>
          </a:extLst>
        </xdr:cNvPr>
        <xdr:cNvSpPr/>
      </xdr:nvSpPr>
      <xdr:spPr>
        <a:xfrm>
          <a:off x="1454150" y="69850"/>
          <a:ext cx="1752600" cy="3619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1530349</xdr:colOff>
      <xdr:row>0</xdr:row>
      <xdr:rowOff>0</xdr:rowOff>
    </xdr:from>
    <xdr:to>
      <xdr:col>0</xdr:col>
      <xdr:colOff>3196590</xdr:colOff>
      <xdr:row>2</xdr:row>
      <xdr:rowOff>19050</xdr:rowOff>
    </xdr:to>
    <xdr:pic>
      <xdr:nvPicPr>
        <xdr:cNvPr id="5" name="Picture 4">
          <a:extLst>
            <a:ext uri="{FF2B5EF4-FFF2-40B4-BE49-F238E27FC236}">
              <a16:creationId xmlns:a16="http://schemas.microsoft.com/office/drawing/2014/main" id="{93CBAC6D-2D2B-4F40-A31C-891FDE7B52F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30349" y="0"/>
          <a:ext cx="1666241" cy="5016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9.bin"/><Relationship Id="rId1" Type="http://schemas.openxmlformats.org/officeDocument/2006/relationships/hyperlink" Target="https://www.wirralsafeguarding.co.uk/safeguarding-e-learning/"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3.bin"/><Relationship Id="rId1" Type="http://schemas.openxmlformats.org/officeDocument/2006/relationships/hyperlink" Target="https://www.gov.uk/guidance/sign-up-to-tax-free-childcare-if-youre-a-childcare-provider"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56388-B6CF-479A-BEBB-5FBDB0B375AA}">
  <dimension ref="A1:S20"/>
  <sheetViews>
    <sheetView showGridLines="0" tabSelected="1" workbookViewId="0">
      <selection activeCell="A5" sqref="A5"/>
    </sheetView>
  </sheetViews>
  <sheetFormatPr defaultRowHeight="14.5" x14ac:dyDescent="0.35"/>
  <cols>
    <col min="1" max="1" width="8.7265625" customWidth="1"/>
    <col min="19" max="19" width="10.90625" customWidth="1"/>
  </cols>
  <sheetData>
    <row r="1" spans="1:19" x14ac:dyDescent="0.35">
      <c r="A1" s="10"/>
      <c r="B1" s="10"/>
      <c r="C1" s="10"/>
      <c r="D1" s="10"/>
      <c r="E1" s="10"/>
      <c r="F1" s="10"/>
      <c r="G1" s="10"/>
      <c r="H1" s="10"/>
      <c r="I1" s="10"/>
      <c r="J1" s="10"/>
      <c r="K1" s="10"/>
      <c r="L1" s="10"/>
      <c r="M1" s="10"/>
      <c r="N1" s="10"/>
      <c r="O1" s="10"/>
      <c r="P1" s="10"/>
      <c r="Q1" s="10"/>
      <c r="R1" s="10"/>
      <c r="S1" s="10"/>
    </row>
    <row r="2" spans="1:19" x14ac:dyDescent="0.35">
      <c r="A2" s="10"/>
      <c r="B2" s="10"/>
      <c r="C2" s="10"/>
      <c r="D2" s="10"/>
      <c r="E2" s="10"/>
      <c r="F2" s="10"/>
      <c r="G2" s="54" t="s">
        <v>43</v>
      </c>
      <c r="H2" s="54"/>
      <c r="I2" s="54"/>
      <c r="J2" s="54"/>
      <c r="K2" s="54"/>
      <c r="L2" s="54"/>
      <c r="M2" s="54"/>
      <c r="N2" s="10"/>
      <c r="O2" s="10"/>
      <c r="P2" s="10"/>
      <c r="Q2" s="10"/>
      <c r="R2" s="10"/>
      <c r="S2" s="10"/>
    </row>
    <row r="3" spans="1:19" x14ac:dyDescent="0.35">
      <c r="A3" s="10"/>
      <c r="B3" s="10"/>
      <c r="C3" s="10"/>
      <c r="D3" s="10"/>
      <c r="E3" s="10"/>
      <c r="F3" s="10"/>
      <c r="G3" s="54"/>
      <c r="H3" s="54"/>
      <c r="I3" s="54"/>
      <c r="J3" s="54"/>
      <c r="K3" s="54"/>
      <c r="L3" s="54"/>
      <c r="M3" s="54"/>
      <c r="N3" s="10"/>
      <c r="O3" s="10"/>
      <c r="P3" s="10"/>
      <c r="Q3" s="10"/>
      <c r="R3" s="10"/>
      <c r="S3" s="10"/>
    </row>
    <row r="4" spans="1:19" ht="9.5" customHeight="1" x14ac:dyDescent="0.35">
      <c r="A4" s="10"/>
      <c r="B4" s="10"/>
      <c r="C4" s="10"/>
      <c r="D4" s="10"/>
      <c r="E4" s="10"/>
      <c r="F4" s="10"/>
      <c r="G4" s="10"/>
      <c r="H4" s="10"/>
      <c r="I4" s="10"/>
      <c r="J4" s="10"/>
      <c r="K4" s="10"/>
      <c r="L4" s="10"/>
      <c r="M4" s="10"/>
      <c r="N4" s="10"/>
      <c r="O4" s="10"/>
      <c r="P4" s="10"/>
      <c r="Q4" s="10"/>
      <c r="R4" s="10"/>
      <c r="S4" s="10"/>
    </row>
    <row r="5" spans="1:19" ht="9.5" customHeight="1" x14ac:dyDescent="0.35"/>
    <row r="6" spans="1:19" s="20" customFormat="1" x14ac:dyDescent="0.35">
      <c r="A6" s="53" t="s">
        <v>40</v>
      </c>
      <c r="B6" s="53"/>
      <c r="C6" s="53"/>
      <c r="D6" s="53"/>
      <c r="E6" s="53"/>
      <c r="F6" s="53"/>
      <c r="G6" s="53"/>
      <c r="H6" s="53"/>
      <c r="I6" s="53"/>
      <c r="J6" s="53"/>
      <c r="K6" s="53"/>
      <c r="L6" s="53"/>
      <c r="M6" s="53"/>
      <c r="N6" s="53"/>
      <c r="O6" s="53"/>
      <c r="P6" s="53"/>
      <c r="Q6" s="53"/>
      <c r="R6" s="53"/>
      <c r="S6" s="53"/>
    </row>
    <row r="7" spans="1:19" s="20" customFormat="1" x14ac:dyDescent="0.35">
      <c r="A7" s="53" t="s">
        <v>41</v>
      </c>
      <c r="B7" s="53"/>
      <c r="C7" s="53"/>
      <c r="D7" s="53"/>
      <c r="E7" s="53"/>
      <c r="F7" s="53"/>
      <c r="G7" s="53"/>
      <c r="H7" s="53"/>
      <c r="I7" s="53"/>
      <c r="J7" s="53"/>
      <c r="K7" s="53"/>
      <c r="L7" s="53"/>
      <c r="M7" s="53"/>
      <c r="N7" s="53"/>
      <c r="O7" s="53"/>
      <c r="P7" s="53"/>
      <c r="Q7" s="53"/>
      <c r="R7" s="53"/>
      <c r="S7" s="53"/>
    </row>
    <row r="8" spans="1:19" s="20" customFormat="1" ht="9.5" customHeight="1" x14ac:dyDescent="0.35"/>
    <row r="9" spans="1:19" s="20" customFormat="1" x14ac:dyDescent="0.35">
      <c r="A9" s="53" t="s">
        <v>36</v>
      </c>
      <c r="B9" s="53"/>
      <c r="C9" s="53"/>
      <c r="D9" s="53"/>
      <c r="E9" s="53"/>
      <c r="F9" s="53"/>
      <c r="G9" s="53"/>
      <c r="H9" s="53"/>
      <c r="I9" s="53"/>
      <c r="J9" s="53"/>
      <c r="K9" s="53"/>
      <c r="L9" s="53"/>
      <c r="M9" s="53"/>
      <c r="N9" s="53"/>
      <c r="O9" s="53"/>
      <c r="P9" s="53"/>
      <c r="Q9" s="53"/>
      <c r="R9" s="53"/>
      <c r="S9" s="53"/>
    </row>
    <row r="10" spans="1:19" s="20" customFormat="1" x14ac:dyDescent="0.35">
      <c r="A10" s="53" t="s">
        <v>37</v>
      </c>
      <c r="B10" s="53"/>
      <c r="C10" s="53"/>
      <c r="D10" s="53"/>
      <c r="E10" s="53"/>
      <c r="F10" s="53"/>
      <c r="G10" s="53"/>
      <c r="H10" s="53"/>
      <c r="I10" s="53"/>
      <c r="J10" s="53"/>
      <c r="K10" s="53"/>
      <c r="L10" s="53"/>
      <c r="M10" s="53"/>
      <c r="N10" s="53"/>
      <c r="O10" s="53"/>
      <c r="P10" s="53"/>
      <c r="Q10" s="53"/>
      <c r="R10" s="53"/>
      <c r="S10" s="53"/>
    </row>
    <row r="11" spans="1:19" s="20" customFormat="1" x14ac:dyDescent="0.35">
      <c r="A11" s="53" t="s">
        <v>38</v>
      </c>
      <c r="B11" s="53"/>
      <c r="C11" s="53"/>
      <c r="D11" s="53"/>
      <c r="E11" s="53"/>
      <c r="F11" s="53"/>
      <c r="G11" s="53"/>
      <c r="H11" s="53"/>
      <c r="I11" s="53"/>
      <c r="J11" s="53"/>
      <c r="K11" s="53"/>
      <c r="L11" s="53"/>
      <c r="M11" s="53"/>
      <c r="N11" s="53"/>
      <c r="O11" s="53"/>
      <c r="P11" s="53"/>
      <c r="Q11" s="53"/>
      <c r="R11" s="53"/>
      <c r="S11" s="53"/>
    </row>
    <row r="12" spans="1:19" s="20" customFormat="1" ht="9.5" customHeight="1" x14ac:dyDescent="0.35"/>
    <row r="13" spans="1:19" s="20" customFormat="1" x14ac:dyDescent="0.35">
      <c r="A13" s="53" t="s">
        <v>39</v>
      </c>
      <c r="B13" s="53"/>
      <c r="C13" s="53"/>
      <c r="D13" s="53"/>
      <c r="E13" s="53"/>
      <c r="F13" s="53"/>
      <c r="G13" s="53"/>
      <c r="H13" s="53"/>
      <c r="I13" s="53"/>
      <c r="J13" s="53"/>
      <c r="K13" s="53"/>
      <c r="L13" s="53"/>
      <c r="M13" s="53"/>
      <c r="N13" s="53"/>
      <c r="O13" s="53"/>
      <c r="P13" s="53"/>
      <c r="Q13" s="53"/>
      <c r="R13" s="53"/>
      <c r="S13" s="53"/>
    </row>
    <row r="14" spans="1:19" s="20" customFormat="1" x14ac:dyDescent="0.35">
      <c r="A14" s="53" t="s">
        <v>42</v>
      </c>
      <c r="B14" s="53"/>
      <c r="C14" s="53"/>
      <c r="D14" s="53"/>
      <c r="E14" s="53"/>
      <c r="F14" s="53"/>
      <c r="G14" s="53"/>
      <c r="H14" s="53"/>
      <c r="I14" s="53"/>
      <c r="J14" s="53"/>
      <c r="K14" s="53"/>
      <c r="L14" s="53"/>
      <c r="M14" s="53"/>
      <c r="N14" s="53"/>
      <c r="O14" s="53"/>
      <c r="P14" s="53"/>
      <c r="Q14" s="53"/>
      <c r="R14" s="53"/>
      <c r="S14" s="53"/>
    </row>
    <row r="15" spans="1:19" s="20" customFormat="1" ht="9.5" customHeight="1" x14ac:dyDescent="0.35"/>
    <row r="16" spans="1:19" s="20" customFormat="1" x14ac:dyDescent="0.35">
      <c r="A16" s="53" t="s">
        <v>44</v>
      </c>
      <c r="B16" s="53"/>
      <c r="C16" s="53"/>
      <c r="D16" s="53"/>
      <c r="E16" s="53"/>
      <c r="F16" s="53"/>
      <c r="G16" s="53"/>
      <c r="H16" s="53"/>
      <c r="I16" s="53"/>
      <c r="J16" s="53"/>
      <c r="K16" s="53"/>
      <c r="L16" s="53"/>
      <c r="M16" s="53"/>
      <c r="N16" s="53"/>
      <c r="O16" s="53"/>
      <c r="P16" s="53"/>
      <c r="Q16" s="53"/>
      <c r="R16" s="53"/>
      <c r="S16" s="53"/>
    </row>
    <row r="17" spans="1:19" s="20" customFormat="1" x14ac:dyDescent="0.35">
      <c r="A17" s="53" t="s">
        <v>45</v>
      </c>
      <c r="B17" s="53"/>
      <c r="C17" s="53"/>
      <c r="D17" s="53"/>
      <c r="E17" s="53"/>
      <c r="F17" s="53"/>
      <c r="G17" s="53"/>
      <c r="H17" s="53"/>
      <c r="I17" s="53"/>
      <c r="J17" s="53"/>
      <c r="K17" s="53"/>
      <c r="L17" s="53"/>
      <c r="M17" s="53"/>
      <c r="N17" s="53"/>
      <c r="O17" s="53"/>
      <c r="P17" s="53"/>
      <c r="Q17" s="53"/>
      <c r="R17" s="53"/>
      <c r="S17" s="53"/>
    </row>
    <row r="18" spans="1:19" s="20" customFormat="1" x14ac:dyDescent="0.35"/>
    <row r="19" spans="1:19" s="20" customFormat="1" x14ac:dyDescent="0.35">
      <c r="A19" s="53" t="s">
        <v>46</v>
      </c>
      <c r="B19" s="53"/>
      <c r="C19" s="53"/>
      <c r="D19" s="53"/>
      <c r="E19" s="53"/>
      <c r="F19" s="53"/>
      <c r="G19" s="53"/>
      <c r="H19" s="53"/>
      <c r="I19" s="53"/>
      <c r="J19" s="53"/>
      <c r="K19" s="53"/>
      <c r="L19" s="53"/>
      <c r="M19" s="53"/>
      <c r="N19" s="53"/>
      <c r="O19" s="53"/>
      <c r="P19" s="53"/>
      <c r="Q19" s="53"/>
      <c r="R19" s="53"/>
      <c r="S19" s="53"/>
    </row>
    <row r="20" spans="1:19" s="20" customFormat="1" x14ac:dyDescent="0.35">
      <c r="A20" s="53" t="s">
        <v>47</v>
      </c>
      <c r="B20" s="53"/>
      <c r="C20" s="53"/>
      <c r="D20" s="53"/>
      <c r="E20" s="53"/>
      <c r="F20" s="53"/>
      <c r="G20" s="53"/>
      <c r="H20" s="53"/>
      <c r="I20" s="53"/>
      <c r="J20" s="53"/>
      <c r="K20" s="53"/>
      <c r="L20" s="53"/>
      <c r="M20" s="53"/>
      <c r="N20" s="53"/>
      <c r="O20" s="53"/>
      <c r="P20" s="53"/>
      <c r="Q20" s="53"/>
      <c r="R20" s="53"/>
      <c r="S20" s="53"/>
    </row>
  </sheetData>
  <mergeCells count="12">
    <mergeCell ref="A14:S14"/>
    <mergeCell ref="A20:S20"/>
    <mergeCell ref="A19:S19"/>
    <mergeCell ref="A17:S17"/>
    <mergeCell ref="A16:S16"/>
    <mergeCell ref="A11:S11"/>
    <mergeCell ref="A13:S13"/>
    <mergeCell ref="G2:M3"/>
    <mergeCell ref="A6:S6"/>
    <mergeCell ref="A7:S7"/>
    <mergeCell ref="A9:S9"/>
    <mergeCell ref="A10:S10"/>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F0CF9-BC7B-468B-B75E-AAD32F80E169}">
  <sheetPr>
    <pageSetUpPr fitToPage="1"/>
  </sheetPr>
  <dimension ref="A1:C25"/>
  <sheetViews>
    <sheetView showGridLines="0" workbookViewId="0">
      <pane xSplit="1" ySplit="6" topLeftCell="B7" activePane="bottomRight" state="frozen"/>
      <selection pane="topRight" activeCell="B1" sqref="B1"/>
      <selection pane="bottomLeft" activeCell="A4" sqref="A4"/>
      <selection pane="bottomRight" activeCell="A7" sqref="A7"/>
    </sheetView>
  </sheetViews>
  <sheetFormatPr defaultColWidth="72.26953125" defaultRowHeight="14.5" x14ac:dyDescent="0.35"/>
  <cols>
    <col min="1" max="1" width="91.54296875" customWidth="1"/>
    <col min="2" max="2" width="13.90625" customWidth="1"/>
  </cols>
  <sheetData>
    <row r="1" spans="1:3" ht="23.5" x14ac:dyDescent="0.55000000000000004">
      <c r="A1" s="10"/>
      <c r="B1" s="11" t="s">
        <v>125</v>
      </c>
      <c r="C1" s="10"/>
    </row>
    <row r="2" spans="1:3" x14ac:dyDescent="0.35">
      <c r="A2" s="10"/>
      <c r="B2" s="10"/>
      <c r="C2" s="10"/>
    </row>
    <row r="3" spans="1:3" x14ac:dyDescent="0.35">
      <c r="A3" s="10"/>
      <c r="B3" s="10"/>
      <c r="C3" s="10"/>
    </row>
    <row r="4" spans="1:3" ht="26" x14ac:dyDescent="0.6">
      <c r="A4" s="16" t="s">
        <v>14</v>
      </c>
      <c r="B4" s="13">
        <f>SUM(B21-B22-B23-B24)</f>
        <v>11</v>
      </c>
      <c r="C4" s="17" t="s">
        <v>12</v>
      </c>
    </row>
    <row r="5" spans="1:3" x14ac:dyDescent="0.35">
      <c r="A5" s="10"/>
      <c r="B5" s="10"/>
      <c r="C5" s="10"/>
    </row>
    <row r="6" spans="1:3" s="12" customFormat="1" ht="30" customHeight="1" thickBot="1" x14ac:dyDescent="0.4">
      <c r="A6" s="3" t="s">
        <v>4</v>
      </c>
      <c r="B6" s="4" t="s">
        <v>5</v>
      </c>
      <c r="C6" s="3" t="s">
        <v>3</v>
      </c>
    </row>
    <row r="7" spans="1:3" ht="30" customHeight="1" x14ac:dyDescent="0.35">
      <c r="A7" s="18" t="s">
        <v>127</v>
      </c>
      <c r="B7" s="8"/>
      <c r="C7" s="2"/>
    </row>
    <row r="8" spans="1:3" ht="30" customHeight="1" x14ac:dyDescent="0.35">
      <c r="A8" s="19" t="s">
        <v>167</v>
      </c>
      <c r="B8" s="8"/>
      <c r="C8" s="2"/>
    </row>
    <row r="9" spans="1:3" ht="30" customHeight="1" x14ac:dyDescent="0.35">
      <c r="A9" s="19" t="s">
        <v>131</v>
      </c>
      <c r="B9" s="8"/>
      <c r="C9" s="2"/>
    </row>
    <row r="10" spans="1:3" ht="30" customHeight="1" x14ac:dyDescent="0.35">
      <c r="A10" s="19" t="s">
        <v>132</v>
      </c>
      <c r="B10" s="8"/>
      <c r="C10" s="2"/>
    </row>
    <row r="11" spans="1:3" ht="30" customHeight="1" x14ac:dyDescent="0.35">
      <c r="A11" s="19" t="s">
        <v>128</v>
      </c>
      <c r="B11" s="8"/>
      <c r="C11" s="2"/>
    </row>
    <row r="12" spans="1:3" ht="30" customHeight="1" x14ac:dyDescent="0.35">
      <c r="A12" s="19" t="s">
        <v>129</v>
      </c>
      <c r="B12" s="8"/>
      <c r="C12" s="2"/>
    </row>
    <row r="13" spans="1:3" ht="30" customHeight="1" x14ac:dyDescent="0.35">
      <c r="A13" s="47" t="s">
        <v>165</v>
      </c>
      <c r="B13" s="8"/>
      <c r="C13" s="2"/>
    </row>
    <row r="14" spans="1:3" ht="43.5" x14ac:dyDescent="0.35">
      <c r="A14" s="49" t="s">
        <v>173</v>
      </c>
      <c r="B14" s="8"/>
      <c r="C14" s="2"/>
    </row>
    <row r="15" spans="1:3" ht="72.5" x14ac:dyDescent="0.35">
      <c r="A15" s="42" t="s">
        <v>174</v>
      </c>
      <c r="B15" s="8"/>
      <c r="C15" s="2"/>
    </row>
    <row r="16" spans="1:3" ht="43.5" x14ac:dyDescent="0.35">
      <c r="A16" s="42" t="s">
        <v>175</v>
      </c>
      <c r="B16" s="8"/>
      <c r="C16" s="2"/>
    </row>
    <row r="17" spans="1:3" ht="30" customHeight="1" x14ac:dyDescent="0.35">
      <c r="A17" s="38" t="s">
        <v>130</v>
      </c>
      <c r="B17" s="8"/>
      <c r="C17" s="2"/>
    </row>
    <row r="18" spans="1:3" x14ac:dyDescent="0.35">
      <c r="A18" s="10"/>
      <c r="B18" s="10"/>
      <c r="C18" s="10"/>
    </row>
    <row r="19" spans="1:3" ht="26" x14ac:dyDescent="0.6">
      <c r="A19" s="14" t="s">
        <v>126</v>
      </c>
      <c r="B19" s="9">
        <f>SUM(B22/B25)</f>
        <v>0</v>
      </c>
      <c r="C19" s="15"/>
    </row>
    <row r="20" spans="1:3" hidden="1" x14ac:dyDescent="0.35">
      <c r="A20" s="7" t="s">
        <v>6</v>
      </c>
    </row>
    <row r="21" spans="1:3" hidden="1" x14ac:dyDescent="0.35">
      <c r="A21" t="s">
        <v>13</v>
      </c>
      <c r="B21">
        <v>11</v>
      </c>
    </row>
    <row r="22" spans="1:3" hidden="1" x14ac:dyDescent="0.35">
      <c r="A22" s="6" t="s">
        <v>7</v>
      </c>
      <c r="B22">
        <f>COUNTIF(B7:B17,"Yes")</f>
        <v>0</v>
      </c>
    </row>
    <row r="23" spans="1:3" hidden="1" x14ac:dyDescent="0.35">
      <c r="A23" t="s">
        <v>8</v>
      </c>
      <c r="B23">
        <f>COUNTIF(B7:B17,"No")</f>
        <v>0</v>
      </c>
    </row>
    <row r="24" spans="1:3" hidden="1" x14ac:dyDescent="0.35">
      <c r="A24" t="s">
        <v>9</v>
      </c>
      <c r="B24">
        <f>COUNTIF(B7:B17,"N/A")</f>
        <v>0</v>
      </c>
    </row>
    <row r="25" spans="1:3" hidden="1" x14ac:dyDescent="0.35">
      <c r="A25" s="5" t="s">
        <v>10</v>
      </c>
      <c r="B25">
        <f>SUM(11-B24)</f>
        <v>11</v>
      </c>
    </row>
  </sheetData>
  <conditionalFormatting sqref="A19:A20">
    <cfRule type="duplicateValues" dxfId="11" priority="6"/>
  </conditionalFormatting>
  <conditionalFormatting sqref="B4">
    <cfRule type="cellIs" dxfId="10" priority="5" operator="greaterThan">
      <formula>0</formula>
    </cfRule>
  </conditionalFormatting>
  <conditionalFormatting sqref="A7:A12">
    <cfRule type="duplicateValues" dxfId="9" priority="3"/>
  </conditionalFormatting>
  <conditionalFormatting sqref="A14:A16">
    <cfRule type="duplicateValues" dxfId="8" priority="2"/>
  </conditionalFormatting>
  <conditionalFormatting sqref="A13">
    <cfRule type="duplicateValues" dxfId="7" priority="1"/>
  </conditionalFormatting>
  <dataValidations count="1">
    <dataValidation type="list" allowBlank="1" showInputMessage="1" showErrorMessage="1" sqref="B7:B17" xr:uid="{EF1D5B9E-1B29-4E59-B30E-D06EA35A63A4}">
      <formula1>"Yes, No, N/A"</formula1>
    </dataValidation>
  </dataValidations>
  <pageMargins left="0.7" right="0.7" top="0.75" bottom="0.75" header="0.3" footer="0.3"/>
  <pageSetup paperSize="9" scale="73" orientation="landscape"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BFF00-BD28-4403-AFDB-BCAC2E1B9D85}">
  <sheetPr>
    <pageSetUpPr fitToPage="1"/>
  </sheetPr>
  <dimension ref="A1:C29"/>
  <sheetViews>
    <sheetView showGridLines="0" workbookViewId="0">
      <pane xSplit="1" ySplit="6" topLeftCell="B7" activePane="bottomRight" state="frozen"/>
      <selection pane="topRight" activeCell="B1" sqref="B1"/>
      <selection pane="bottomLeft" activeCell="A4" sqref="A4"/>
      <selection pane="bottomRight" activeCell="A7" sqref="A7"/>
    </sheetView>
  </sheetViews>
  <sheetFormatPr defaultColWidth="72.26953125" defaultRowHeight="14.5" x14ac:dyDescent="0.35"/>
  <cols>
    <col min="1" max="1" width="91.54296875" customWidth="1"/>
    <col min="2" max="2" width="13.90625" customWidth="1"/>
  </cols>
  <sheetData>
    <row r="1" spans="1:3" ht="23.5" x14ac:dyDescent="0.55000000000000004">
      <c r="A1" s="10"/>
      <c r="B1" s="11" t="s">
        <v>184</v>
      </c>
      <c r="C1" s="10"/>
    </row>
    <row r="2" spans="1:3" x14ac:dyDescent="0.35">
      <c r="A2" s="10"/>
      <c r="B2" s="10"/>
      <c r="C2" s="10"/>
    </row>
    <row r="3" spans="1:3" x14ac:dyDescent="0.35">
      <c r="A3" s="10"/>
      <c r="B3" s="10"/>
      <c r="C3" s="10"/>
    </row>
    <row r="4" spans="1:3" ht="26" x14ac:dyDescent="0.6">
      <c r="A4" s="16" t="s">
        <v>14</v>
      </c>
      <c r="B4" s="13">
        <f>SUM(B25-B26-B27-B28)</f>
        <v>15</v>
      </c>
      <c r="C4" s="17" t="s">
        <v>12</v>
      </c>
    </row>
    <row r="5" spans="1:3" x14ac:dyDescent="0.35">
      <c r="A5" s="10"/>
      <c r="B5" s="10"/>
      <c r="C5" s="10"/>
    </row>
    <row r="6" spans="1:3" ht="30" customHeight="1" x14ac:dyDescent="0.35">
      <c r="A6" s="3" t="s">
        <v>4</v>
      </c>
      <c r="B6" s="4" t="s">
        <v>5</v>
      </c>
      <c r="C6" s="3" t="s">
        <v>3</v>
      </c>
    </row>
    <row r="7" spans="1:3" ht="43.5" x14ac:dyDescent="0.35">
      <c r="A7" s="65" t="s">
        <v>185</v>
      </c>
      <c r="B7" s="8"/>
      <c r="C7" s="2"/>
    </row>
    <row r="8" spans="1:3" ht="30" customHeight="1" x14ac:dyDescent="0.35">
      <c r="A8" s="65" t="s">
        <v>186</v>
      </c>
      <c r="B8" s="8"/>
      <c r="C8" s="2"/>
    </row>
    <row r="9" spans="1:3" ht="30" customHeight="1" x14ac:dyDescent="0.35">
      <c r="A9" s="65" t="s">
        <v>187</v>
      </c>
      <c r="B9" s="8"/>
      <c r="C9" s="66" t="s">
        <v>188</v>
      </c>
    </row>
    <row r="10" spans="1:3" ht="30" customHeight="1" x14ac:dyDescent="0.35">
      <c r="A10" s="65" t="s">
        <v>189</v>
      </c>
      <c r="B10" s="8"/>
      <c r="C10" s="2"/>
    </row>
    <row r="11" spans="1:3" ht="30" customHeight="1" x14ac:dyDescent="0.35">
      <c r="A11" s="65" t="s">
        <v>190</v>
      </c>
      <c r="B11" s="8"/>
      <c r="C11" s="2"/>
    </row>
    <row r="12" spans="1:3" ht="30" customHeight="1" x14ac:dyDescent="0.35">
      <c r="A12" s="65" t="s">
        <v>191</v>
      </c>
      <c r="B12" s="8"/>
      <c r="C12" s="2"/>
    </row>
    <row r="13" spans="1:3" ht="30" customHeight="1" x14ac:dyDescent="0.35">
      <c r="A13" s="65" t="s">
        <v>192</v>
      </c>
      <c r="B13" s="8"/>
      <c r="C13" s="2"/>
    </row>
    <row r="14" spans="1:3" ht="30" customHeight="1" x14ac:dyDescent="0.35">
      <c r="A14" s="65" t="s">
        <v>193</v>
      </c>
      <c r="B14" s="8"/>
      <c r="C14" s="2"/>
    </row>
    <row r="15" spans="1:3" ht="30" customHeight="1" x14ac:dyDescent="0.35">
      <c r="A15" s="65" t="s">
        <v>194</v>
      </c>
      <c r="B15" s="8"/>
      <c r="C15" s="2"/>
    </row>
    <row r="16" spans="1:3" ht="30" customHeight="1" x14ac:dyDescent="0.35">
      <c r="A16" s="65" t="s">
        <v>195</v>
      </c>
      <c r="B16" s="8"/>
      <c r="C16" s="2"/>
    </row>
    <row r="17" spans="1:3" ht="30" customHeight="1" x14ac:dyDescent="0.35">
      <c r="A17" s="65" t="s">
        <v>196</v>
      </c>
      <c r="B17" s="8"/>
      <c r="C17" s="2"/>
    </row>
    <row r="18" spans="1:3" ht="30" customHeight="1" x14ac:dyDescent="0.35">
      <c r="A18" s="65" t="s">
        <v>197</v>
      </c>
      <c r="B18" s="8"/>
      <c r="C18" s="2"/>
    </row>
    <row r="19" spans="1:3" ht="30" customHeight="1" x14ac:dyDescent="0.35">
      <c r="A19" s="65" t="s">
        <v>198</v>
      </c>
      <c r="B19" s="8"/>
      <c r="C19" s="2"/>
    </row>
    <row r="20" spans="1:3" ht="30" customHeight="1" x14ac:dyDescent="0.35">
      <c r="A20" s="67" t="s">
        <v>199</v>
      </c>
      <c r="B20" s="8"/>
      <c r="C20" s="2"/>
    </row>
    <row r="21" spans="1:3" ht="30" customHeight="1" x14ac:dyDescent="0.35">
      <c r="A21" s="65" t="s">
        <v>200</v>
      </c>
      <c r="B21" s="8"/>
      <c r="C21" s="2"/>
    </row>
    <row r="22" spans="1:3" x14ac:dyDescent="0.35">
      <c r="A22" s="10"/>
      <c r="B22" s="10"/>
      <c r="C22" s="10"/>
    </row>
    <row r="23" spans="1:3" ht="26" x14ac:dyDescent="0.6">
      <c r="A23" s="68" t="s">
        <v>134</v>
      </c>
      <c r="B23" s="9">
        <f>SUM(B26/B29)</f>
        <v>0</v>
      </c>
      <c r="C23" s="15"/>
    </row>
    <row r="24" spans="1:3" hidden="1" x14ac:dyDescent="0.35">
      <c r="A24" s="69" t="s">
        <v>6</v>
      </c>
    </row>
    <row r="25" spans="1:3" hidden="1" x14ac:dyDescent="0.35">
      <c r="A25" t="s">
        <v>13</v>
      </c>
      <c r="B25">
        <v>15</v>
      </c>
    </row>
    <row r="26" spans="1:3" hidden="1" x14ac:dyDescent="0.35">
      <c r="A26" t="s">
        <v>7</v>
      </c>
      <c r="B26">
        <f>COUNTIF(B7:B21,"Yes")</f>
        <v>0</v>
      </c>
    </row>
    <row r="27" spans="1:3" hidden="1" x14ac:dyDescent="0.35">
      <c r="A27" t="s">
        <v>8</v>
      </c>
      <c r="B27">
        <f>COUNTIF(B7:B21,"No")</f>
        <v>0</v>
      </c>
    </row>
    <row r="28" spans="1:3" hidden="1" x14ac:dyDescent="0.35">
      <c r="A28" t="s">
        <v>9</v>
      </c>
      <c r="B28">
        <f>COUNTIF(B7:B21,"N/A")</f>
        <v>0</v>
      </c>
    </row>
    <row r="29" spans="1:3" hidden="1" x14ac:dyDescent="0.35">
      <c r="A29" s="5" t="s">
        <v>10</v>
      </c>
      <c r="B29">
        <f>SUM(15-B28)</f>
        <v>15</v>
      </c>
    </row>
  </sheetData>
  <conditionalFormatting sqref="A23:A24">
    <cfRule type="duplicateValues" dxfId="6" priority="2"/>
  </conditionalFormatting>
  <conditionalFormatting sqref="B4">
    <cfRule type="cellIs" dxfId="5" priority="1" operator="greaterThan">
      <formula>0</formula>
    </cfRule>
  </conditionalFormatting>
  <dataValidations count="1">
    <dataValidation type="list" allowBlank="1" showInputMessage="1" showErrorMessage="1" sqref="B7:B21" xr:uid="{0AF0E7EC-D652-4BA1-8045-2742E67D0710}">
      <formula1>"Yes, No, N/A"</formula1>
    </dataValidation>
  </dataValidations>
  <hyperlinks>
    <hyperlink ref="C9" r:id="rId1" xr:uid="{AA3643D5-2E04-46BD-8524-E48C6818A340}"/>
  </hyperlinks>
  <pageMargins left="0.7" right="0.7" top="0.75" bottom="0.75" header="0.3" footer="0.3"/>
  <pageSetup paperSize="9" scale="73" orientation="landscape" verticalDpi="300"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056A5-E936-4EE3-A342-7AEC47A931A9}">
  <sheetPr>
    <pageSetUpPr fitToPage="1"/>
  </sheetPr>
  <dimension ref="A1:C22"/>
  <sheetViews>
    <sheetView showGridLines="0" workbookViewId="0">
      <pane xSplit="1" ySplit="6" topLeftCell="B7" activePane="bottomRight" state="frozen"/>
      <selection pane="topRight" activeCell="B1" sqref="B1"/>
      <selection pane="bottomLeft" activeCell="A4" sqref="A4"/>
      <selection pane="bottomRight" activeCell="A7" sqref="A7"/>
    </sheetView>
  </sheetViews>
  <sheetFormatPr defaultColWidth="72.26953125" defaultRowHeight="14.5" x14ac:dyDescent="0.35"/>
  <cols>
    <col min="1" max="1" width="91.54296875" customWidth="1"/>
    <col min="2" max="2" width="13.90625" customWidth="1"/>
  </cols>
  <sheetData>
    <row r="1" spans="1:3" ht="23.5" x14ac:dyDescent="0.55000000000000004">
      <c r="A1" s="10"/>
      <c r="B1" s="11" t="s">
        <v>133</v>
      </c>
      <c r="C1" s="10"/>
    </row>
    <row r="2" spans="1:3" x14ac:dyDescent="0.35">
      <c r="A2" s="10"/>
      <c r="B2" s="10"/>
      <c r="C2" s="10"/>
    </row>
    <row r="3" spans="1:3" x14ac:dyDescent="0.35">
      <c r="A3" s="10"/>
      <c r="B3" s="10"/>
      <c r="C3" s="10"/>
    </row>
    <row r="4" spans="1:3" ht="26" x14ac:dyDescent="0.6">
      <c r="A4" s="16" t="s">
        <v>14</v>
      </c>
      <c r="B4" s="13">
        <f>SUM(B18-B19-B20-B21)</f>
        <v>8</v>
      </c>
      <c r="C4" s="17" t="s">
        <v>12</v>
      </c>
    </row>
    <row r="5" spans="1:3" x14ac:dyDescent="0.35">
      <c r="A5" s="10"/>
      <c r="B5" s="10"/>
      <c r="C5" s="10"/>
    </row>
    <row r="6" spans="1:3" s="12" customFormat="1" ht="30" customHeight="1" x14ac:dyDescent="0.35">
      <c r="A6" s="3" t="s">
        <v>4</v>
      </c>
      <c r="B6" s="4" t="s">
        <v>5</v>
      </c>
      <c r="C6" s="3" t="s">
        <v>3</v>
      </c>
    </row>
    <row r="7" spans="1:3" ht="30" customHeight="1" x14ac:dyDescent="0.35">
      <c r="A7" s="43" t="s">
        <v>135</v>
      </c>
      <c r="B7" s="8"/>
      <c r="C7" s="2"/>
    </row>
    <row r="8" spans="1:3" ht="30" customHeight="1" x14ac:dyDescent="0.35">
      <c r="A8" s="43" t="s">
        <v>136</v>
      </c>
      <c r="B8" s="8"/>
      <c r="C8" s="2"/>
    </row>
    <row r="9" spans="1:3" ht="30" customHeight="1" x14ac:dyDescent="0.35">
      <c r="A9" s="43" t="s">
        <v>137</v>
      </c>
      <c r="B9" s="8"/>
      <c r="C9" s="2"/>
    </row>
    <row r="10" spans="1:3" ht="30" customHeight="1" x14ac:dyDescent="0.35">
      <c r="A10" s="43" t="s">
        <v>138</v>
      </c>
      <c r="B10" s="8"/>
      <c r="C10" s="2"/>
    </row>
    <row r="11" spans="1:3" ht="30" customHeight="1" x14ac:dyDescent="0.35">
      <c r="A11" s="43" t="s">
        <v>139</v>
      </c>
      <c r="B11" s="8"/>
      <c r="C11" s="2"/>
    </row>
    <row r="12" spans="1:3" ht="30" customHeight="1" x14ac:dyDescent="0.35">
      <c r="A12" s="43" t="s">
        <v>140</v>
      </c>
      <c r="B12" s="8"/>
      <c r="C12" s="2"/>
    </row>
    <row r="13" spans="1:3" ht="30" customHeight="1" x14ac:dyDescent="0.35">
      <c r="A13" s="43" t="s">
        <v>141</v>
      </c>
      <c r="B13" s="8"/>
      <c r="C13" s="2"/>
    </row>
    <row r="14" spans="1:3" ht="30" customHeight="1" x14ac:dyDescent="0.35">
      <c r="A14" s="43" t="s">
        <v>142</v>
      </c>
      <c r="B14" s="8"/>
      <c r="C14" s="2"/>
    </row>
    <row r="15" spans="1:3" x14ac:dyDescent="0.35">
      <c r="A15" s="10"/>
      <c r="B15" s="10"/>
      <c r="C15" s="10"/>
    </row>
    <row r="16" spans="1:3" ht="26" x14ac:dyDescent="0.6">
      <c r="A16" s="14" t="s">
        <v>134</v>
      </c>
      <c r="B16" s="9">
        <f>SUM(B19/B22)</f>
        <v>0</v>
      </c>
      <c r="C16" s="15"/>
    </row>
    <row r="17" spans="1:2" hidden="1" x14ac:dyDescent="0.35">
      <c r="A17" s="7" t="s">
        <v>6</v>
      </c>
    </row>
    <row r="18" spans="1:2" hidden="1" x14ac:dyDescent="0.35">
      <c r="A18" t="s">
        <v>13</v>
      </c>
      <c r="B18">
        <v>8</v>
      </c>
    </row>
    <row r="19" spans="1:2" hidden="1" x14ac:dyDescent="0.35">
      <c r="A19" s="6" t="s">
        <v>7</v>
      </c>
      <c r="B19">
        <f>COUNTIF(B7:B14,"Yes")</f>
        <v>0</v>
      </c>
    </row>
    <row r="20" spans="1:2" hidden="1" x14ac:dyDescent="0.35">
      <c r="A20" t="s">
        <v>8</v>
      </c>
      <c r="B20">
        <f>COUNTIF(B7:B14,"No")</f>
        <v>0</v>
      </c>
    </row>
    <row r="21" spans="1:2" hidden="1" x14ac:dyDescent="0.35">
      <c r="A21" t="s">
        <v>9</v>
      </c>
      <c r="B21">
        <f>COUNTIF(B7:B14,"N/A")</f>
        <v>0</v>
      </c>
    </row>
    <row r="22" spans="1:2" hidden="1" x14ac:dyDescent="0.35">
      <c r="A22" s="5" t="s">
        <v>10</v>
      </c>
      <c r="B22">
        <f>SUM(8-B21)</f>
        <v>8</v>
      </c>
    </row>
  </sheetData>
  <conditionalFormatting sqref="A16:A17">
    <cfRule type="duplicateValues" dxfId="4" priority="4"/>
  </conditionalFormatting>
  <conditionalFormatting sqref="B4">
    <cfRule type="cellIs" dxfId="3" priority="3" operator="greaterThan">
      <formula>0</formula>
    </cfRule>
  </conditionalFormatting>
  <dataValidations count="1">
    <dataValidation type="list" allowBlank="1" showInputMessage="1" showErrorMessage="1" sqref="B7:B14" xr:uid="{D22C13A2-5611-4E10-832D-5425FBA6F196}">
      <formula1>"Yes, No, N/A"</formula1>
    </dataValidation>
  </dataValidations>
  <pageMargins left="0.7" right="0.7" top="0.75" bottom="0.75" header="0.3" footer="0.3"/>
  <pageSetup paperSize="9" scale="73" orientation="landscape"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B7FAC-F623-40F7-A870-3C2A73BA76E0}">
  <sheetPr>
    <tabColor rgb="FFFF0000"/>
  </sheetPr>
  <dimension ref="A1:P20"/>
  <sheetViews>
    <sheetView showGridLines="0" workbookViewId="0">
      <selection activeCell="M10" sqref="M10"/>
    </sheetView>
  </sheetViews>
  <sheetFormatPr defaultRowHeight="14.5" x14ac:dyDescent="0.35"/>
  <cols>
    <col min="10" max="10" width="4.453125" customWidth="1"/>
    <col min="11" max="11" width="20.1796875" bestFit="1" customWidth="1"/>
    <col min="12" max="12" width="12.6328125" customWidth="1"/>
    <col min="13" max="13" width="6.54296875" customWidth="1"/>
    <col min="14" max="14" width="12.6328125" customWidth="1"/>
    <col min="15" max="15" width="19.81640625" bestFit="1" customWidth="1"/>
    <col min="16" max="16" width="10" customWidth="1"/>
    <col min="17" max="17" width="10.6328125" customWidth="1"/>
  </cols>
  <sheetData>
    <row r="1" spans="1:16" x14ac:dyDescent="0.35">
      <c r="A1" s="10"/>
      <c r="B1" s="10"/>
      <c r="C1" s="10"/>
      <c r="D1" s="10"/>
      <c r="E1" s="10"/>
      <c r="F1" s="10"/>
      <c r="G1" s="10"/>
      <c r="H1" s="10"/>
      <c r="I1" s="10"/>
      <c r="J1" s="10"/>
      <c r="K1" s="55" t="s">
        <v>25</v>
      </c>
      <c r="L1" s="55"/>
      <c r="M1" s="55"/>
      <c r="N1" s="55"/>
      <c r="O1" s="10"/>
      <c r="P1" s="10"/>
    </row>
    <row r="2" spans="1:16" ht="23.5" customHeight="1" x14ac:dyDescent="0.35">
      <c r="A2" s="10"/>
      <c r="B2" s="10"/>
      <c r="C2" s="10"/>
      <c r="D2" s="10"/>
      <c r="E2" s="10"/>
      <c r="F2" s="10"/>
      <c r="G2" s="10"/>
      <c r="H2" s="10"/>
      <c r="I2" s="10"/>
      <c r="J2" s="10"/>
      <c r="K2" s="55"/>
      <c r="L2" s="55"/>
      <c r="M2" s="55"/>
      <c r="N2" s="55"/>
      <c r="O2" s="10"/>
      <c r="P2" s="10"/>
    </row>
    <row r="3" spans="1:16" ht="9.5" customHeight="1" x14ac:dyDescent="0.35">
      <c r="A3" s="10"/>
      <c r="B3" s="10"/>
      <c r="C3" s="10"/>
      <c r="D3" s="10"/>
      <c r="E3" s="10"/>
      <c r="F3" s="10"/>
      <c r="G3" s="10"/>
      <c r="H3" s="10"/>
      <c r="I3" s="10"/>
      <c r="J3" s="10"/>
      <c r="K3" s="10"/>
      <c r="L3" s="10"/>
      <c r="M3" s="10"/>
      <c r="N3" s="10"/>
      <c r="O3" s="10"/>
      <c r="P3" s="10"/>
    </row>
    <row r="4" spans="1:16" ht="6.5" customHeight="1" x14ac:dyDescent="0.35"/>
    <row r="5" spans="1:16" x14ac:dyDescent="0.35">
      <c r="K5" s="60" t="s">
        <v>26</v>
      </c>
      <c r="L5" s="61"/>
      <c r="M5" s="61"/>
      <c r="N5" s="61"/>
      <c r="O5" s="62"/>
    </row>
    <row r="6" spans="1:16" x14ac:dyDescent="0.35">
      <c r="K6" s="27"/>
      <c r="L6" s="28"/>
      <c r="M6" s="28"/>
      <c r="N6" s="30" t="s">
        <v>76</v>
      </c>
      <c r="O6" s="29"/>
    </row>
    <row r="7" spans="1:16" ht="15" customHeight="1" x14ac:dyDescent="0.35">
      <c r="K7" s="32" t="s">
        <v>16</v>
      </c>
      <c r="L7" s="33">
        <f>Management!B25</f>
        <v>0</v>
      </c>
      <c r="M7" s="28"/>
      <c r="N7" s="63" t="s">
        <v>176</v>
      </c>
      <c r="O7" s="64"/>
    </row>
    <row r="8" spans="1:16" ht="14.5" customHeight="1" x14ac:dyDescent="0.35">
      <c r="K8" s="32" t="s">
        <v>17</v>
      </c>
      <c r="L8" s="33">
        <f>'Business Planning'!B22</f>
        <v>0</v>
      </c>
      <c r="M8" s="28"/>
      <c r="N8" s="63"/>
      <c r="O8" s="64"/>
    </row>
    <row r="9" spans="1:16" x14ac:dyDescent="0.35">
      <c r="K9" s="32" t="s">
        <v>18</v>
      </c>
      <c r="L9" s="33">
        <f>'Financial Planning'!B23</f>
        <v>0</v>
      </c>
      <c r="M9" s="28"/>
      <c r="N9" s="63"/>
      <c r="O9" s="64"/>
    </row>
    <row r="10" spans="1:16" x14ac:dyDescent="0.35">
      <c r="K10" s="32" t="s">
        <v>19</v>
      </c>
      <c r="L10" s="33">
        <f>'Financial Management'!B19</f>
        <v>0</v>
      </c>
      <c r="M10" s="28"/>
      <c r="N10" s="35" t="s">
        <v>77</v>
      </c>
      <c r="O10" s="34"/>
    </row>
    <row r="11" spans="1:16" x14ac:dyDescent="0.35">
      <c r="K11" s="32" t="s">
        <v>20</v>
      </c>
      <c r="L11" s="33">
        <f>Communications!B19</f>
        <v>0</v>
      </c>
      <c r="M11" s="28"/>
      <c r="N11" s="35" t="s">
        <v>78</v>
      </c>
      <c r="O11" s="34"/>
    </row>
    <row r="12" spans="1:16" x14ac:dyDescent="0.35">
      <c r="K12" s="32" t="s">
        <v>21</v>
      </c>
      <c r="L12" s="33">
        <f>Employment!B30</f>
        <v>0</v>
      </c>
      <c r="M12" s="28"/>
      <c r="N12" s="35" t="s">
        <v>79</v>
      </c>
      <c r="O12" s="34"/>
    </row>
    <row r="13" spans="1:16" x14ac:dyDescent="0.35">
      <c r="J13" s="31"/>
      <c r="K13" s="32" t="s">
        <v>22</v>
      </c>
      <c r="L13" s="33">
        <f>Premises!B12</f>
        <v>0</v>
      </c>
      <c r="M13" s="28"/>
      <c r="N13" s="35" t="s">
        <v>80</v>
      </c>
      <c r="O13" s="34"/>
    </row>
    <row r="14" spans="1:16" x14ac:dyDescent="0.35">
      <c r="K14" s="32" t="s">
        <v>23</v>
      </c>
      <c r="L14" s="33">
        <f>Recovery!B19</f>
        <v>0</v>
      </c>
      <c r="M14" s="28"/>
      <c r="N14" s="35" t="s">
        <v>81</v>
      </c>
      <c r="O14" s="34"/>
    </row>
    <row r="15" spans="1:16" x14ac:dyDescent="0.35">
      <c r="K15" s="70" t="s">
        <v>201</v>
      </c>
      <c r="L15" s="71">
        <f>'Safer Recruitment'!B23</f>
        <v>0</v>
      </c>
      <c r="M15" s="28"/>
      <c r="N15" s="35" t="s">
        <v>82</v>
      </c>
      <c r="O15" s="34"/>
    </row>
    <row r="16" spans="1:16" x14ac:dyDescent="0.35">
      <c r="K16" s="32" t="s">
        <v>24</v>
      </c>
      <c r="L16" s="33">
        <f>Safeguarding!B16</f>
        <v>0</v>
      </c>
      <c r="M16" s="28"/>
      <c r="N16" s="35" t="s">
        <v>83</v>
      </c>
      <c r="O16" s="34"/>
    </row>
    <row r="17" spans="11:15" x14ac:dyDescent="0.35">
      <c r="K17" s="72"/>
      <c r="M17" s="28"/>
      <c r="N17" s="35" t="s">
        <v>84</v>
      </c>
      <c r="O17" s="34"/>
    </row>
    <row r="18" spans="11:15" x14ac:dyDescent="0.35">
      <c r="K18" s="58" t="s">
        <v>74</v>
      </c>
      <c r="L18" s="59"/>
      <c r="M18" s="28"/>
      <c r="N18" s="35" t="s">
        <v>85</v>
      </c>
      <c r="O18" s="34"/>
    </row>
    <row r="19" spans="11:15" x14ac:dyDescent="0.35">
      <c r="K19" s="56" t="s">
        <v>75</v>
      </c>
      <c r="L19" s="57"/>
      <c r="M19" s="28"/>
      <c r="N19" s="73" t="s">
        <v>202</v>
      </c>
      <c r="O19" s="74"/>
    </row>
    <row r="20" spans="11:15" x14ac:dyDescent="0.35">
      <c r="K20" s="75"/>
      <c r="L20" s="75"/>
      <c r="M20" s="75"/>
      <c r="N20" s="75"/>
      <c r="O20" s="75"/>
    </row>
  </sheetData>
  <mergeCells count="5">
    <mergeCell ref="K19:L19"/>
    <mergeCell ref="N7:O9"/>
    <mergeCell ref="K1:N2"/>
    <mergeCell ref="K18:L18"/>
    <mergeCell ref="K5:O5"/>
  </mergeCells>
  <phoneticPr fontId="18" type="noConversion"/>
  <conditionalFormatting sqref="L7:L16">
    <cfRule type="cellIs" dxfId="2" priority="5" operator="lessThan">
      <formula>1</formula>
    </cfRule>
  </conditionalFormatting>
  <conditionalFormatting sqref="O10:O18">
    <cfRule type="duplicateValues" dxfId="1" priority="1"/>
  </conditionalFormatting>
  <conditionalFormatting sqref="L7:L16">
    <cfRule type="cellIs" dxfId="0" priority="2" operator="equal">
      <formula>1</formula>
    </cfRule>
  </conditionalFormatting>
  <dataValidations count="1">
    <dataValidation type="list" allowBlank="1" showInputMessage="1" showErrorMessage="1" sqref="O10:O19" xr:uid="{343D9F15-C96F-43BE-8A0A-AC0652588ABF}">
      <formula1>$K$7:$K$16</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3B330-74CC-41F2-851F-AF2433EEB685}">
  <dimension ref="A1:P10"/>
  <sheetViews>
    <sheetView workbookViewId="0">
      <selection activeCell="A12" sqref="A12"/>
    </sheetView>
  </sheetViews>
  <sheetFormatPr defaultRowHeight="14.5" x14ac:dyDescent="0.35"/>
  <cols>
    <col min="1" max="1" width="44.08984375" bestFit="1" customWidth="1"/>
    <col min="2" max="2" width="42.54296875" customWidth="1"/>
    <col min="4" max="4" width="26.90625" customWidth="1"/>
    <col min="5" max="5" width="36.54296875" customWidth="1"/>
  </cols>
  <sheetData>
    <row r="1" spans="1:16" x14ac:dyDescent="0.35">
      <c r="A1" s="10"/>
      <c r="B1" s="55" t="s">
        <v>52</v>
      </c>
      <c r="C1" s="55"/>
      <c r="D1" s="55"/>
      <c r="E1" s="55"/>
      <c r="F1" s="6"/>
      <c r="G1" s="6"/>
      <c r="H1" s="6"/>
      <c r="I1" s="6"/>
      <c r="J1" s="6"/>
      <c r="K1" s="6"/>
      <c r="L1" s="6"/>
      <c r="M1" s="6"/>
      <c r="N1" s="6"/>
      <c r="O1" s="6"/>
      <c r="P1" s="6"/>
    </row>
    <row r="2" spans="1:16" ht="14.5" customHeight="1" x14ac:dyDescent="0.35">
      <c r="A2" s="10"/>
      <c r="B2" s="55"/>
      <c r="C2" s="55"/>
      <c r="D2" s="55"/>
      <c r="E2" s="55"/>
      <c r="F2" s="6"/>
      <c r="G2" s="23"/>
      <c r="H2" s="23"/>
      <c r="I2" s="23"/>
      <c r="J2" s="23"/>
      <c r="K2" s="23"/>
      <c r="L2" s="23"/>
      <c r="M2" s="23"/>
      <c r="N2" s="6"/>
      <c r="O2" s="6"/>
      <c r="P2" s="6"/>
    </row>
    <row r="3" spans="1:16" ht="14.5" customHeight="1" x14ac:dyDescent="0.35">
      <c r="A3" s="10"/>
      <c r="B3" s="55"/>
      <c r="C3" s="55"/>
      <c r="D3" s="55"/>
      <c r="E3" s="55"/>
      <c r="F3" s="6"/>
      <c r="G3" s="23"/>
      <c r="H3" s="23"/>
      <c r="I3" s="23"/>
      <c r="J3" s="23"/>
      <c r="K3" s="23"/>
      <c r="L3" s="23"/>
      <c r="M3" s="23"/>
      <c r="N3" s="6"/>
      <c r="O3" s="6"/>
      <c r="P3" s="6"/>
    </row>
    <row r="4" spans="1:16" s="6" customFormat="1" x14ac:dyDescent="0.35"/>
    <row r="7" spans="1:16" ht="26.5" thickBot="1" x14ac:dyDescent="0.65">
      <c r="A7" s="21"/>
      <c r="B7" s="21"/>
      <c r="C7" s="21"/>
      <c r="D7" s="21"/>
      <c r="E7" s="21"/>
    </row>
    <row r="8" spans="1:16" ht="26.5" thickBot="1" x14ac:dyDescent="0.65">
      <c r="A8" s="22" t="s">
        <v>48</v>
      </c>
      <c r="B8" s="24"/>
      <c r="C8" s="21"/>
      <c r="D8" s="22" t="s">
        <v>50</v>
      </c>
      <c r="E8" s="25"/>
    </row>
    <row r="9" spans="1:16" ht="26.5" thickBot="1" x14ac:dyDescent="0.65">
      <c r="A9" s="21"/>
      <c r="B9" s="21"/>
      <c r="C9" s="21"/>
      <c r="D9" s="21"/>
      <c r="E9" s="21"/>
    </row>
    <row r="10" spans="1:16" ht="26.5" thickBot="1" x14ac:dyDescent="0.65">
      <c r="A10" s="22" t="s">
        <v>49</v>
      </c>
      <c r="B10" s="24"/>
      <c r="C10" s="21"/>
      <c r="D10" s="22" t="s">
        <v>51</v>
      </c>
      <c r="E10" s="24"/>
    </row>
  </sheetData>
  <mergeCells count="1">
    <mergeCell ref="B1:E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9E4CC-EA6B-407F-8977-6436BEE2BF92}">
  <sheetPr>
    <pageSetUpPr fitToPage="1"/>
  </sheetPr>
  <dimension ref="A1:C31"/>
  <sheetViews>
    <sheetView showGridLines="0" workbookViewId="0">
      <pane xSplit="1" ySplit="6" topLeftCell="B7" activePane="bottomRight" state="frozen"/>
      <selection pane="topRight" activeCell="B1" sqref="B1"/>
      <selection pane="bottomLeft" activeCell="A4" sqref="A4"/>
      <selection pane="bottomRight" activeCell="A7" sqref="A7"/>
    </sheetView>
  </sheetViews>
  <sheetFormatPr defaultColWidth="72.26953125" defaultRowHeight="14.5" x14ac:dyDescent="0.35"/>
  <cols>
    <col min="1" max="1" width="91.54296875" customWidth="1"/>
    <col min="2" max="2" width="13.90625" customWidth="1"/>
  </cols>
  <sheetData>
    <row r="1" spans="1:3" ht="23.5" x14ac:dyDescent="0.55000000000000004">
      <c r="A1" s="10"/>
      <c r="B1" s="11" t="s">
        <v>11</v>
      </c>
      <c r="C1" s="10"/>
    </row>
    <row r="2" spans="1:3" x14ac:dyDescent="0.35">
      <c r="A2" s="10"/>
      <c r="B2" s="10"/>
      <c r="C2" s="10"/>
    </row>
    <row r="3" spans="1:3" x14ac:dyDescent="0.35">
      <c r="A3" s="10"/>
      <c r="B3" s="10"/>
      <c r="C3" s="10"/>
    </row>
    <row r="4" spans="1:3" ht="26" x14ac:dyDescent="0.6">
      <c r="A4" s="16" t="s">
        <v>14</v>
      </c>
      <c r="B4" s="13">
        <f>SUM(B27-B28-B29-B30)</f>
        <v>17</v>
      </c>
      <c r="C4" s="17" t="s">
        <v>12</v>
      </c>
    </row>
    <row r="5" spans="1:3" x14ac:dyDescent="0.35">
      <c r="A5" s="10"/>
      <c r="B5" s="10"/>
      <c r="C5" s="10"/>
    </row>
    <row r="6" spans="1:3" s="12" customFormat="1" ht="30" customHeight="1" thickBot="1" x14ac:dyDescent="0.4">
      <c r="A6" s="3" t="s">
        <v>4</v>
      </c>
      <c r="B6" s="4" t="s">
        <v>5</v>
      </c>
      <c r="C6" s="3" t="s">
        <v>3</v>
      </c>
    </row>
    <row r="7" spans="1:3" ht="30" customHeight="1" x14ac:dyDescent="0.35">
      <c r="A7" s="44" t="s">
        <v>151</v>
      </c>
      <c r="B7" s="8"/>
      <c r="C7" s="2"/>
    </row>
    <row r="8" spans="1:3" ht="30" customHeight="1" x14ac:dyDescent="0.35">
      <c r="A8" s="45" t="s">
        <v>152</v>
      </c>
      <c r="B8" s="8"/>
      <c r="C8" s="2"/>
    </row>
    <row r="9" spans="1:3" ht="30" customHeight="1" x14ac:dyDescent="0.35">
      <c r="A9" s="45" t="s">
        <v>153</v>
      </c>
      <c r="B9" s="8"/>
      <c r="C9" s="2"/>
    </row>
    <row r="10" spans="1:3" ht="30" customHeight="1" x14ac:dyDescent="0.35">
      <c r="A10" s="45" t="s">
        <v>0</v>
      </c>
      <c r="B10" s="8"/>
      <c r="C10" s="2"/>
    </row>
    <row r="11" spans="1:3" ht="30" customHeight="1" x14ac:dyDescent="0.35">
      <c r="A11" s="45" t="s">
        <v>1</v>
      </c>
      <c r="B11" s="8"/>
      <c r="C11" s="2"/>
    </row>
    <row r="12" spans="1:3" ht="30" customHeight="1" x14ac:dyDescent="0.35">
      <c r="A12" s="45" t="s">
        <v>154</v>
      </c>
      <c r="B12" s="8"/>
      <c r="C12" s="2"/>
    </row>
    <row r="13" spans="1:3" ht="30" customHeight="1" x14ac:dyDescent="0.35">
      <c r="A13" s="45" t="s">
        <v>155</v>
      </c>
      <c r="B13" s="8"/>
      <c r="C13" s="2"/>
    </row>
    <row r="14" spans="1:3" ht="30" customHeight="1" x14ac:dyDescent="0.35">
      <c r="A14" s="45" t="s">
        <v>143</v>
      </c>
      <c r="B14" s="8"/>
      <c r="C14" s="2"/>
    </row>
    <row r="15" spans="1:3" ht="30" customHeight="1" x14ac:dyDescent="0.35">
      <c r="A15" s="45" t="s">
        <v>144</v>
      </c>
      <c r="B15" s="8"/>
      <c r="C15" s="2"/>
    </row>
    <row r="16" spans="1:3" ht="30" customHeight="1" x14ac:dyDescent="0.35">
      <c r="A16" s="45" t="s">
        <v>145</v>
      </c>
      <c r="B16" s="8"/>
      <c r="C16" s="2"/>
    </row>
    <row r="17" spans="1:3" ht="30" customHeight="1" x14ac:dyDescent="0.35">
      <c r="A17" s="45" t="s">
        <v>156</v>
      </c>
      <c r="B17" s="8"/>
      <c r="C17" s="2"/>
    </row>
    <row r="18" spans="1:3" ht="30" customHeight="1" x14ac:dyDescent="0.35">
      <c r="A18" s="45" t="s">
        <v>146</v>
      </c>
      <c r="B18" s="8"/>
      <c r="C18" s="2"/>
    </row>
    <row r="19" spans="1:3" ht="30" customHeight="1" x14ac:dyDescent="0.35">
      <c r="A19" s="45" t="s">
        <v>147</v>
      </c>
      <c r="B19" s="8"/>
      <c r="C19" s="2"/>
    </row>
    <row r="20" spans="1:3" ht="30" customHeight="1" x14ac:dyDescent="0.35">
      <c r="A20" s="45" t="s">
        <v>148</v>
      </c>
      <c r="B20" s="8"/>
      <c r="C20" s="2"/>
    </row>
    <row r="21" spans="1:3" ht="30" customHeight="1" x14ac:dyDescent="0.35">
      <c r="A21" s="45" t="s">
        <v>2</v>
      </c>
      <c r="B21" s="8"/>
      <c r="C21" s="2"/>
    </row>
    <row r="22" spans="1:3" ht="30" customHeight="1" x14ac:dyDescent="0.35">
      <c r="A22" s="45" t="s">
        <v>149</v>
      </c>
      <c r="B22" s="8"/>
      <c r="C22" s="2"/>
    </row>
    <row r="23" spans="1:3" ht="30" customHeight="1" x14ac:dyDescent="0.35">
      <c r="A23" s="51" t="s">
        <v>150</v>
      </c>
      <c r="B23" s="8"/>
      <c r="C23" s="2"/>
    </row>
    <row r="24" spans="1:3" x14ac:dyDescent="0.35">
      <c r="A24" s="10"/>
      <c r="B24" s="10"/>
      <c r="C24" s="10"/>
    </row>
    <row r="25" spans="1:3" ht="26" x14ac:dyDescent="0.6">
      <c r="A25" s="14" t="s">
        <v>15</v>
      </c>
      <c r="B25" s="9">
        <f>SUM(B28/B31)</f>
        <v>0</v>
      </c>
      <c r="C25" s="15"/>
    </row>
    <row r="26" spans="1:3" hidden="1" x14ac:dyDescent="0.35">
      <c r="A26" s="7" t="s">
        <v>6</v>
      </c>
    </row>
    <row r="27" spans="1:3" hidden="1" x14ac:dyDescent="0.35">
      <c r="A27" t="s">
        <v>13</v>
      </c>
      <c r="B27">
        <v>17</v>
      </c>
    </row>
    <row r="28" spans="1:3" hidden="1" x14ac:dyDescent="0.35">
      <c r="A28" s="6" t="s">
        <v>7</v>
      </c>
      <c r="B28">
        <f>COUNTIF(B7:B23,"Yes")</f>
        <v>0</v>
      </c>
    </row>
    <row r="29" spans="1:3" hidden="1" x14ac:dyDescent="0.35">
      <c r="A29" t="s">
        <v>8</v>
      </c>
      <c r="B29">
        <f>COUNTIF(B7:B23,"No")</f>
        <v>0</v>
      </c>
    </row>
    <row r="30" spans="1:3" hidden="1" x14ac:dyDescent="0.35">
      <c r="A30" t="s">
        <v>9</v>
      </c>
      <c r="B30">
        <f>COUNTIF(B7:B23,"N/A")</f>
        <v>0</v>
      </c>
    </row>
    <row r="31" spans="1:3" hidden="1" x14ac:dyDescent="0.35">
      <c r="A31" s="5" t="s">
        <v>10</v>
      </c>
      <c r="B31">
        <f>SUM(17-B30)</f>
        <v>17</v>
      </c>
    </row>
  </sheetData>
  <conditionalFormatting sqref="A25:A26">
    <cfRule type="duplicateValues" dxfId="35" priority="3"/>
  </conditionalFormatting>
  <conditionalFormatting sqref="B4">
    <cfRule type="cellIs" dxfId="34" priority="2" operator="greaterThan">
      <formula>0</formula>
    </cfRule>
  </conditionalFormatting>
  <conditionalFormatting sqref="A7:A22">
    <cfRule type="duplicateValues" dxfId="33" priority="1"/>
  </conditionalFormatting>
  <dataValidations count="1">
    <dataValidation type="list" allowBlank="1" showInputMessage="1" showErrorMessage="1" sqref="B7:B23" xr:uid="{FFEFFF6B-B903-4B37-B477-AC15B8056553}">
      <formula1>"Yes, No, N/A"</formula1>
    </dataValidation>
  </dataValidations>
  <pageMargins left="0.7" right="0.7" top="0.75" bottom="0.75" header="0.3" footer="0.3"/>
  <pageSetup paperSize="9" scale="73" orientation="landscape"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83A14-43EF-473F-9BAA-6817ADF926F3}">
  <sheetPr>
    <pageSetUpPr fitToPage="1"/>
  </sheetPr>
  <dimension ref="A1:C28"/>
  <sheetViews>
    <sheetView showGridLines="0" workbookViewId="0">
      <pane xSplit="1" ySplit="6" topLeftCell="B7" activePane="bottomRight" state="frozen"/>
      <selection pane="topRight" activeCell="B1" sqref="B1"/>
      <selection pane="bottomLeft" activeCell="A4" sqref="A4"/>
      <selection pane="bottomRight" activeCell="A7" sqref="A7"/>
    </sheetView>
  </sheetViews>
  <sheetFormatPr defaultColWidth="72.26953125" defaultRowHeight="14.5" x14ac:dyDescent="0.35"/>
  <cols>
    <col min="1" max="1" width="91.54296875" customWidth="1"/>
    <col min="2" max="2" width="13.90625" customWidth="1"/>
  </cols>
  <sheetData>
    <row r="1" spans="1:3" ht="23.5" x14ac:dyDescent="0.55000000000000004">
      <c r="A1" s="10"/>
      <c r="B1" s="11" t="s">
        <v>28</v>
      </c>
      <c r="C1" s="10"/>
    </row>
    <row r="2" spans="1:3" x14ac:dyDescent="0.35">
      <c r="A2" s="10"/>
      <c r="B2" s="10"/>
      <c r="C2" s="10"/>
    </row>
    <row r="3" spans="1:3" x14ac:dyDescent="0.35">
      <c r="A3" s="10"/>
      <c r="B3" s="10"/>
      <c r="C3" s="10"/>
    </row>
    <row r="4" spans="1:3" ht="26" x14ac:dyDescent="0.6">
      <c r="A4" s="16" t="s">
        <v>14</v>
      </c>
      <c r="B4" s="13">
        <f>SUM(B24-B25-B26-B27)</f>
        <v>14</v>
      </c>
      <c r="C4" s="17" t="s">
        <v>12</v>
      </c>
    </row>
    <row r="5" spans="1:3" x14ac:dyDescent="0.35">
      <c r="A5" s="10"/>
      <c r="B5" s="10"/>
      <c r="C5" s="10"/>
    </row>
    <row r="6" spans="1:3" s="12" customFormat="1" ht="30" customHeight="1" thickBot="1" x14ac:dyDescent="0.4">
      <c r="A6" s="3" t="s">
        <v>4</v>
      </c>
      <c r="B6" s="4" t="s">
        <v>5</v>
      </c>
      <c r="C6" s="3" t="s">
        <v>3</v>
      </c>
    </row>
    <row r="7" spans="1:3" ht="30" customHeight="1" x14ac:dyDescent="0.35">
      <c r="A7" s="44" t="s">
        <v>35</v>
      </c>
      <c r="B7" s="8"/>
      <c r="C7" s="2"/>
    </row>
    <row r="8" spans="1:3" ht="30" customHeight="1" x14ac:dyDescent="0.35">
      <c r="A8" s="45" t="s">
        <v>158</v>
      </c>
      <c r="B8" s="8"/>
      <c r="C8" s="2"/>
    </row>
    <row r="9" spans="1:3" ht="30" customHeight="1" x14ac:dyDescent="0.35">
      <c r="A9" s="45" t="s">
        <v>168</v>
      </c>
      <c r="B9" s="8"/>
      <c r="C9" s="2"/>
    </row>
    <row r="10" spans="1:3" ht="30" customHeight="1" x14ac:dyDescent="0.35">
      <c r="A10" s="45" t="s">
        <v>159</v>
      </c>
      <c r="B10" s="8"/>
      <c r="C10" s="2"/>
    </row>
    <row r="11" spans="1:3" ht="30" customHeight="1" x14ac:dyDescent="0.35">
      <c r="A11" s="45" t="s">
        <v>29</v>
      </c>
      <c r="B11" s="8"/>
      <c r="C11" s="2"/>
    </row>
    <row r="12" spans="1:3" ht="30" customHeight="1" x14ac:dyDescent="0.35">
      <c r="A12" s="45" t="s">
        <v>169</v>
      </c>
      <c r="B12" s="8"/>
      <c r="C12" s="2"/>
    </row>
    <row r="13" spans="1:3" ht="30" customHeight="1" x14ac:dyDescent="0.35">
      <c r="A13" s="45" t="s">
        <v>160</v>
      </c>
      <c r="B13" s="8"/>
      <c r="C13" s="2"/>
    </row>
    <row r="14" spans="1:3" ht="30" customHeight="1" x14ac:dyDescent="0.35">
      <c r="A14" s="45" t="s">
        <v>157</v>
      </c>
      <c r="B14" s="8"/>
      <c r="C14" s="2"/>
    </row>
    <row r="15" spans="1:3" ht="30" customHeight="1" x14ac:dyDescent="0.35">
      <c r="A15" s="45" t="s">
        <v>177</v>
      </c>
      <c r="B15" s="8"/>
      <c r="C15" s="2"/>
    </row>
    <row r="16" spans="1:3" ht="30" customHeight="1" x14ac:dyDescent="0.35">
      <c r="A16" s="45" t="s">
        <v>30</v>
      </c>
      <c r="B16" s="8"/>
      <c r="C16" s="2"/>
    </row>
    <row r="17" spans="1:3" ht="30" customHeight="1" x14ac:dyDescent="0.35">
      <c r="A17" s="45" t="s">
        <v>31</v>
      </c>
      <c r="B17" s="8"/>
      <c r="C17" s="2"/>
    </row>
    <row r="18" spans="1:3" ht="30" customHeight="1" x14ac:dyDescent="0.35">
      <c r="A18" s="45" t="s">
        <v>32</v>
      </c>
      <c r="B18" s="8"/>
      <c r="C18" s="2"/>
    </row>
    <row r="19" spans="1:3" ht="30" customHeight="1" x14ac:dyDescent="0.35">
      <c r="A19" s="45" t="s">
        <v>34</v>
      </c>
      <c r="B19" s="8"/>
      <c r="C19" s="2"/>
    </row>
    <row r="20" spans="1:3" ht="30" customHeight="1" x14ac:dyDescent="0.35">
      <c r="A20" s="50" t="s">
        <v>33</v>
      </c>
      <c r="B20" s="8"/>
      <c r="C20" s="2"/>
    </row>
    <row r="21" spans="1:3" x14ac:dyDescent="0.35">
      <c r="A21" s="10"/>
      <c r="B21" s="10"/>
      <c r="C21" s="10"/>
    </row>
    <row r="22" spans="1:3" ht="26" x14ac:dyDescent="0.6">
      <c r="A22" s="14" t="s">
        <v>27</v>
      </c>
      <c r="B22" s="9">
        <f>SUM(B25/B28)</f>
        <v>0</v>
      </c>
      <c r="C22" s="15"/>
    </row>
    <row r="23" spans="1:3" hidden="1" x14ac:dyDescent="0.35">
      <c r="A23" s="7" t="s">
        <v>6</v>
      </c>
    </row>
    <row r="24" spans="1:3" hidden="1" x14ac:dyDescent="0.35">
      <c r="A24" t="s">
        <v>13</v>
      </c>
      <c r="B24">
        <v>14</v>
      </c>
    </row>
    <row r="25" spans="1:3" hidden="1" x14ac:dyDescent="0.35">
      <c r="A25" s="6" t="s">
        <v>7</v>
      </c>
      <c r="B25">
        <f>COUNTIF(B7:B20,"Yes")</f>
        <v>0</v>
      </c>
    </row>
    <row r="26" spans="1:3" hidden="1" x14ac:dyDescent="0.35">
      <c r="A26" t="s">
        <v>8</v>
      </c>
      <c r="B26">
        <f>COUNTIF(B7:B20,"No")</f>
        <v>0</v>
      </c>
    </row>
    <row r="27" spans="1:3" hidden="1" x14ac:dyDescent="0.35">
      <c r="A27" t="s">
        <v>9</v>
      </c>
      <c r="B27">
        <f>COUNTIF(B7:B20,"N/A")</f>
        <v>0</v>
      </c>
    </row>
    <row r="28" spans="1:3" hidden="1" x14ac:dyDescent="0.35">
      <c r="A28" s="5" t="s">
        <v>10</v>
      </c>
      <c r="B28">
        <f>SUM(14-B27)</f>
        <v>14</v>
      </c>
    </row>
  </sheetData>
  <conditionalFormatting sqref="A22:A23">
    <cfRule type="duplicateValues" dxfId="32" priority="4"/>
  </conditionalFormatting>
  <conditionalFormatting sqref="B4">
    <cfRule type="cellIs" dxfId="31" priority="3" operator="greaterThan">
      <formula>0</formula>
    </cfRule>
  </conditionalFormatting>
  <conditionalFormatting sqref="A7:A20">
    <cfRule type="duplicateValues" dxfId="30" priority="9"/>
  </conditionalFormatting>
  <dataValidations count="1">
    <dataValidation type="list" allowBlank="1" showInputMessage="1" showErrorMessage="1" sqref="B7:B20" xr:uid="{354533E4-C36D-4C26-8EB2-31D6143E075E}">
      <formula1>"Yes, No, N/A"</formula1>
    </dataValidation>
  </dataValidations>
  <pageMargins left="0.7" right="0.7" top="0.75" bottom="0.75" header="0.3" footer="0.3"/>
  <pageSetup paperSize="9" scale="73" orientation="landscape"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BF2BD-EB79-41F7-9F1C-7FE548810917}">
  <sheetPr>
    <pageSetUpPr fitToPage="1"/>
  </sheetPr>
  <dimension ref="A1:C29"/>
  <sheetViews>
    <sheetView showGridLines="0" workbookViewId="0">
      <pane xSplit="1" ySplit="6" topLeftCell="B7" activePane="bottomRight" state="frozen"/>
      <selection pane="topRight" activeCell="B1" sqref="B1"/>
      <selection pane="bottomLeft" activeCell="A4" sqref="A4"/>
      <selection pane="bottomRight" activeCell="A7" sqref="A7"/>
    </sheetView>
  </sheetViews>
  <sheetFormatPr defaultColWidth="72.26953125" defaultRowHeight="14.5" x14ac:dyDescent="0.35"/>
  <cols>
    <col min="1" max="1" width="91.54296875" customWidth="1"/>
    <col min="2" max="2" width="13.90625" customWidth="1"/>
  </cols>
  <sheetData>
    <row r="1" spans="1:3" ht="23.5" x14ac:dyDescent="0.55000000000000004">
      <c r="A1" s="10"/>
      <c r="B1" s="11" t="s">
        <v>53</v>
      </c>
      <c r="C1" s="10"/>
    </row>
    <row r="2" spans="1:3" x14ac:dyDescent="0.35">
      <c r="A2" s="10"/>
      <c r="B2" s="10"/>
      <c r="C2" s="10"/>
    </row>
    <row r="3" spans="1:3" x14ac:dyDescent="0.35">
      <c r="A3" s="10"/>
      <c r="B3" s="10"/>
      <c r="C3" s="10"/>
    </row>
    <row r="4" spans="1:3" ht="26" x14ac:dyDescent="0.6">
      <c r="A4" s="16" t="s">
        <v>14</v>
      </c>
      <c r="B4" s="13">
        <f>SUM(B25-B26-B27-B28)</f>
        <v>15</v>
      </c>
      <c r="C4" s="17" t="s">
        <v>12</v>
      </c>
    </row>
    <row r="5" spans="1:3" x14ac:dyDescent="0.35">
      <c r="A5" s="10"/>
      <c r="B5" s="10"/>
      <c r="C5" s="10"/>
    </row>
    <row r="6" spans="1:3" s="12" customFormat="1" ht="30" customHeight="1" x14ac:dyDescent="0.35">
      <c r="A6" s="3" t="s">
        <v>4</v>
      </c>
      <c r="B6" s="4" t="s">
        <v>5</v>
      </c>
      <c r="C6" s="3" t="s">
        <v>3</v>
      </c>
    </row>
    <row r="7" spans="1:3" ht="30" customHeight="1" x14ac:dyDescent="0.35">
      <c r="A7" s="1" t="s">
        <v>55</v>
      </c>
      <c r="B7" s="8"/>
      <c r="C7" s="2"/>
    </row>
    <row r="8" spans="1:3" ht="30" customHeight="1" x14ac:dyDescent="0.35">
      <c r="A8" s="1" t="s">
        <v>170</v>
      </c>
      <c r="B8" s="8"/>
      <c r="C8" s="2"/>
    </row>
    <row r="9" spans="1:3" ht="43.5" x14ac:dyDescent="0.35">
      <c r="A9" s="1" t="s">
        <v>178</v>
      </c>
      <c r="B9" s="8"/>
      <c r="C9" s="2"/>
    </row>
    <row r="10" spans="1:3" ht="30" customHeight="1" x14ac:dyDescent="0.35">
      <c r="A10" s="1" t="s">
        <v>56</v>
      </c>
      <c r="B10" s="8"/>
      <c r="C10" s="2"/>
    </row>
    <row r="11" spans="1:3" ht="30" customHeight="1" x14ac:dyDescent="0.35">
      <c r="A11" s="1" t="s">
        <v>57</v>
      </c>
      <c r="B11" s="8"/>
      <c r="C11" s="2"/>
    </row>
    <row r="12" spans="1:3" ht="30" customHeight="1" x14ac:dyDescent="0.35">
      <c r="A12" s="1" t="s">
        <v>171</v>
      </c>
      <c r="B12" s="8"/>
      <c r="C12" s="2"/>
    </row>
    <row r="13" spans="1:3" ht="30" customHeight="1" x14ac:dyDescent="0.35">
      <c r="A13" s="1" t="s">
        <v>58</v>
      </c>
      <c r="B13" s="8"/>
      <c r="C13" s="2"/>
    </row>
    <row r="14" spans="1:3" ht="30" customHeight="1" x14ac:dyDescent="0.35">
      <c r="A14" s="1" t="s">
        <v>59</v>
      </c>
      <c r="B14" s="8"/>
      <c r="C14" s="2"/>
    </row>
    <row r="15" spans="1:3" ht="30" customHeight="1" x14ac:dyDescent="0.35">
      <c r="A15" s="1" t="s">
        <v>60</v>
      </c>
      <c r="B15" s="8"/>
      <c r="C15" s="2"/>
    </row>
    <row r="16" spans="1:3" ht="30" customHeight="1" x14ac:dyDescent="0.35">
      <c r="A16" s="1" t="s">
        <v>61</v>
      </c>
      <c r="B16" s="8"/>
      <c r="C16" s="2"/>
    </row>
    <row r="17" spans="1:3" ht="30" customHeight="1" x14ac:dyDescent="0.35">
      <c r="A17" s="1" t="s">
        <v>183</v>
      </c>
      <c r="B17" s="8"/>
      <c r="C17" s="2"/>
    </row>
    <row r="18" spans="1:3" ht="30" customHeight="1" x14ac:dyDescent="0.35">
      <c r="A18" s="1" t="s">
        <v>62</v>
      </c>
      <c r="B18" s="8"/>
      <c r="C18" s="2"/>
    </row>
    <row r="19" spans="1:3" ht="30" customHeight="1" x14ac:dyDescent="0.35">
      <c r="A19" s="1" t="s">
        <v>64</v>
      </c>
      <c r="B19" s="8"/>
      <c r="C19" s="2"/>
    </row>
    <row r="20" spans="1:3" ht="30" customHeight="1" x14ac:dyDescent="0.35">
      <c r="A20" s="1" t="s">
        <v>63</v>
      </c>
      <c r="B20" s="8"/>
      <c r="C20" s="2"/>
    </row>
    <row r="21" spans="1:3" ht="30" customHeight="1" x14ac:dyDescent="0.35">
      <c r="A21" s="1" t="s">
        <v>181</v>
      </c>
      <c r="B21" s="8"/>
      <c r="C21" s="52" t="s">
        <v>182</v>
      </c>
    </row>
    <row r="22" spans="1:3" x14ac:dyDescent="0.35">
      <c r="A22" s="10"/>
      <c r="B22" s="10"/>
      <c r="C22" s="10"/>
    </row>
    <row r="23" spans="1:3" ht="26" x14ac:dyDescent="0.6">
      <c r="A23" s="14" t="s">
        <v>54</v>
      </c>
      <c r="B23" s="9">
        <f>SUM(B26/B29)</f>
        <v>0</v>
      </c>
      <c r="C23" s="15"/>
    </row>
    <row r="24" spans="1:3" hidden="1" x14ac:dyDescent="0.35">
      <c r="A24" s="7" t="s">
        <v>6</v>
      </c>
    </row>
    <row r="25" spans="1:3" hidden="1" x14ac:dyDescent="0.35">
      <c r="A25" t="s">
        <v>13</v>
      </c>
      <c r="B25">
        <v>15</v>
      </c>
    </row>
    <row r="26" spans="1:3" hidden="1" x14ac:dyDescent="0.35">
      <c r="A26" s="6" t="s">
        <v>7</v>
      </c>
      <c r="B26">
        <f>COUNTIF(B7:B21,"Yes")</f>
        <v>0</v>
      </c>
    </row>
    <row r="27" spans="1:3" hidden="1" x14ac:dyDescent="0.35">
      <c r="A27" t="s">
        <v>8</v>
      </c>
      <c r="B27">
        <f>COUNTIF(B7:B21,"No")</f>
        <v>0</v>
      </c>
    </row>
    <row r="28" spans="1:3" hidden="1" x14ac:dyDescent="0.35">
      <c r="A28" t="s">
        <v>9</v>
      </c>
      <c r="B28">
        <f>COUNTIF(B7:B21,"N/A")</f>
        <v>0</v>
      </c>
    </row>
    <row r="29" spans="1:3" hidden="1" x14ac:dyDescent="0.35">
      <c r="A29" s="5" t="s">
        <v>10</v>
      </c>
      <c r="B29">
        <v>15</v>
      </c>
    </row>
  </sheetData>
  <conditionalFormatting sqref="A23:A24">
    <cfRule type="duplicateValues" dxfId="29" priority="3"/>
  </conditionalFormatting>
  <conditionalFormatting sqref="B4">
    <cfRule type="cellIs" dxfId="28" priority="2" operator="greaterThan">
      <formula>0</formula>
    </cfRule>
  </conditionalFormatting>
  <conditionalFormatting sqref="A7:A21">
    <cfRule type="duplicateValues" dxfId="27" priority="1"/>
  </conditionalFormatting>
  <dataValidations count="1">
    <dataValidation type="list" allowBlank="1" showInputMessage="1" showErrorMessage="1" sqref="B7:B21" xr:uid="{C558D806-59C4-4236-A70E-6979BCD3E898}">
      <formula1>"Yes, No, N/A"</formula1>
    </dataValidation>
  </dataValidations>
  <hyperlinks>
    <hyperlink ref="C21" r:id="rId1" xr:uid="{7BD3509D-5251-41DF-BBA3-B8F9762FC3A1}"/>
  </hyperlinks>
  <pageMargins left="0.7" right="0.7" top="0.75" bottom="0.75" header="0.3" footer="0.3"/>
  <pageSetup paperSize="9" scale="73" orientation="landscape" verticalDpi="30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AD785-9501-4BEE-8BF0-519269040E5F}">
  <sheetPr>
    <pageSetUpPr fitToPage="1"/>
  </sheetPr>
  <dimension ref="A1:C25"/>
  <sheetViews>
    <sheetView showGridLines="0" workbookViewId="0">
      <pane xSplit="1" ySplit="6" topLeftCell="B7" activePane="bottomRight" state="frozen"/>
      <selection pane="topRight" activeCell="B1" sqref="B1"/>
      <selection pane="bottomLeft" activeCell="A4" sqref="A4"/>
      <selection pane="bottomRight" activeCell="A7" sqref="A7"/>
    </sheetView>
  </sheetViews>
  <sheetFormatPr defaultColWidth="72.26953125" defaultRowHeight="14.5" x14ac:dyDescent="0.35"/>
  <cols>
    <col min="1" max="1" width="91.54296875" customWidth="1"/>
    <col min="2" max="2" width="13.90625" customWidth="1"/>
  </cols>
  <sheetData>
    <row r="1" spans="1:3" ht="23.5" x14ac:dyDescent="0.55000000000000004">
      <c r="A1" s="10"/>
      <c r="B1" s="11" t="s">
        <v>65</v>
      </c>
      <c r="C1" s="10"/>
    </row>
    <row r="2" spans="1:3" x14ac:dyDescent="0.35">
      <c r="A2" s="10"/>
      <c r="B2" s="10"/>
      <c r="C2" s="10"/>
    </row>
    <row r="3" spans="1:3" x14ac:dyDescent="0.35">
      <c r="A3" s="10"/>
      <c r="B3" s="10"/>
      <c r="C3" s="10"/>
    </row>
    <row r="4" spans="1:3" ht="26" x14ac:dyDescent="0.6">
      <c r="A4" s="16" t="s">
        <v>14</v>
      </c>
      <c r="B4" s="13">
        <f>SUM(B21-B22-B23-B24)</f>
        <v>11</v>
      </c>
      <c r="C4" s="17" t="s">
        <v>12</v>
      </c>
    </row>
    <row r="5" spans="1:3" x14ac:dyDescent="0.35">
      <c r="A5" s="10"/>
      <c r="B5" s="10"/>
      <c r="C5" s="10"/>
    </row>
    <row r="6" spans="1:3" s="12" customFormat="1" ht="30" customHeight="1" thickBot="1" x14ac:dyDescent="0.4">
      <c r="A6" s="3" t="s">
        <v>4</v>
      </c>
      <c r="B6" s="4" t="s">
        <v>5</v>
      </c>
      <c r="C6" s="3" t="s">
        <v>3</v>
      </c>
    </row>
    <row r="7" spans="1:3" ht="30" customHeight="1" x14ac:dyDescent="0.35">
      <c r="A7" s="46" t="s">
        <v>161</v>
      </c>
      <c r="B7" s="8"/>
      <c r="C7" s="2"/>
    </row>
    <row r="8" spans="1:3" ht="30" customHeight="1" x14ac:dyDescent="0.35">
      <c r="A8" s="47" t="s">
        <v>164</v>
      </c>
      <c r="B8" s="8"/>
      <c r="C8" s="2"/>
    </row>
    <row r="9" spans="1:3" ht="30" customHeight="1" x14ac:dyDescent="0.35">
      <c r="A9" s="19" t="s">
        <v>72</v>
      </c>
      <c r="B9" s="8"/>
      <c r="C9" s="2"/>
    </row>
    <row r="10" spans="1:3" ht="30" customHeight="1" x14ac:dyDescent="0.35">
      <c r="A10" s="19" t="s">
        <v>73</v>
      </c>
      <c r="B10" s="8"/>
      <c r="C10" s="2"/>
    </row>
    <row r="11" spans="1:3" ht="30" customHeight="1" x14ac:dyDescent="0.35">
      <c r="A11" s="47" t="s">
        <v>67</v>
      </c>
      <c r="B11" s="8"/>
      <c r="C11" s="2"/>
    </row>
    <row r="12" spans="1:3" ht="30" customHeight="1" x14ac:dyDescent="0.35">
      <c r="A12" s="47" t="s">
        <v>68</v>
      </c>
      <c r="B12" s="8"/>
      <c r="C12" s="2"/>
    </row>
    <row r="13" spans="1:3" ht="30" customHeight="1" x14ac:dyDescent="0.35">
      <c r="A13" s="47" t="s">
        <v>162</v>
      </c>
      <c r="B13" s="8"/>
      <c r="C13" s="2"/>
    </row>
    <row r="14" spans="1:3" ht="30" customHeight="1" x14ac:dyDescent="0.35">
      <c r="A14" s="47" t="s">
        <v>69</v>
      </c>
      <c r="B14" s="8"/>
      <c r="C14" s="2"/>
    </row>
    <row r="15" spans="1:3" ht="30" customHeight="1" x14ac:dyDescent="0.35">
      <c r="A15" s="47" t="s">
        <v>163</v>
      </c>
      <c r="B15" s="8"/>
      <c r="C15" s="2"/>
    </row>
    <row r="16" spans="1:3" ht="30" customHeight="1" x14ac:dyDescent="0.35">
      <c r="A16" s="47" t="s">
        <v>70</v>
      </c>
      <c r="B16" s="8"/>
      <c r="C16" s="2"/>
    </row>
    <row r="17" spans="1:3" ht="30" customHeight="1" x14ac:dyDescent="0.35">
      <c r="A17" s="47" t="s">
        <v>71</v>
      </c>
      <c r="B17" s="8"/>
      <c r="C17" s="2"/>
    </row>
    <row r="18" spans="1:3" x14ac:dyDescent="0.35">
      <c r="A18" s="10"/>
      <c r="B18" s="10"/>
      <c r="C18" s="10"/>
    </row>
    <row r="19" spans="1:3" ht="26" x14ac:dyDescent="0.6">
      <c r="A19" s="14" t="s">
        <v>66</v>
      </c>
      <c r="B19" s="9">
        <f>SUM(B22/B25)</f>
        <v>0</v>
      </c>
      <c r="C19" s="15"/>
    </row>
    <row r="20" spans="1:3" hidden="1" x14ac:dyDescent="0.35">
      <c r="A20" s="7" t="s">
        <v>6</v>
      </c>
    </row>
    <row r="21" spans="1:3" hidden="1" x14ac:dyDescent="0.35">
      <c r="A21" t="s">
        <v>13</v>
      </c>
      <c r="B21">
        <v>11</v>
      </c>
    </row>
    <row r="22" spans="1:3" hidden="1" x14ac:dyDescent="0.35">
      <c r="A22" s="6" t="s">
        <v>7</v>
      </c>
      <c r="B22">
        <f>COUNTIF(B7:B17,"Yes")</f>
        <v>0</v>
      </c>
    </row>
    <row r="23" spans="1:3" hidden="1" x14ac:dyDescent="0.35">
      <c r="A23" t="s">
        <v>8</v>
      </c>
      <c r="B23">
        <f>COUNTIF(B7:B17,"No")</f>
        <v>0</v>
      </c>
    </row>
    <row r="24" spans="1:3" hidden="1" x14ac:dyDescent="0.35">
      <c r="A24" t="s">
        <v>9</v>
      </c>
      <c r="B24">
        <f>COUNTIF(B7:B17,"N/A")</f>
        <v>0</v>
      </c>
    </row>
    <row r="25" spans="1:3" hidden="1" x14ac:dyDescent="0.35">
      <c r="A25" s="5" t="s">
        <v>10</v>
      </c>
      <c r="B25">
        <f>SUM(11-B24)</f>
        <v>11</v>
      </c>
    </row>
  </sheetData>
  <conditionalFormatting sqref="A19:A20">
    <cfRule type="duplicateValues" dxfId="26" priority="8"/>
  </conditionalFormatting>
  <conditionalFormatting sqref="B4">
    <cfRule type="cellIs" dxfId="25" priority="7" operator="greaterThan">
      <formula>0</formula>
    </cfRule>
  </conditionalFormatting>
  <conditionalFormatting sqref="A9">
    <cfRule type="duplicateValues" dxfId="24" priority="1"/>
  </conditionalFormatting>
  <conditionalFormatting sqref="A11:A17 A7:A8">
    <cfRule type="duplicateValues" dxfId="23" priority="3"/>
  </conditionalFormatting>
  <conditionalFormatting sqref="A10">
    <cfRule type="duplicateValues" dxfId="22" priority="2"/>
  </conditionalFormatting>
  <dataValidations count="1">
    <dataValidation type="list" allowBlank="1" showInputMessage="1" showErrorMessage="1" sqref="B7:B17" xr:uid="{A1B845B2-6F48-4327-BB0E-80DEE4784FED}">
      <formula1>"Yes, No, N/A"</formula1>
    </dataValidation>
  </dataValidations>
  <pageMargins left="0.7" right="0.7" top="0.75" bottom="0.75" header="0.3" footer="0.3"/>
  <pageSetup paperSize="9" scale="73" orientation="landscape"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FD0AA-46C2-4899-BCCA-BAB9F58DDCEC}">
  <sheetPr>
    <pageSetUpPr fitToPage="1"/>
  </sheetPr>
  <dimension ref="A1:C25"/>
  <sheetViews>
    <sheetView showGridLines="0" workbookViewId="0">
      <pane xSplit="1" ySplit="6" topLeftCell="B7" activePane="bottomRight" state="frozen"/>
      <selection pane="topRight" activeCell="B1" sqref="B1"/>
      <selection pane="bottomLeft" activeCell="A4" sqref="A4"/>
      <selection pane="bottomRight" activeCell="A7" sqref="A7"/>
    </sheetView>
  </sheetViews>
  <sheetFormatPr defaultColWidth="72.26953125" defaultRowHeight="14.5" x14ac:dyDescent="0.35"/>
  <cols>
    <col min="1" max="1" width="91.54296875" customWidth="1"/>
    <col min="2" max="2" width="13.90625" customWidth="1"/>
  </cols>
  <sheetData>
    <row r="1" spans="1:3" ht="23.5" x14ac:dyDescent="0.55000000000000004">
      <c r="A1" s="10"/>
      <c r="B1" s="11" t="s">
        <v>86</v>
      </c>
      <c r="C1" s="10"/>
    </row>
    <row r="2" spans="1:3" x14ac:dyDescent="0.35">
      <c r="A2" s="10"/>
      <c r="B2" s="10"/>
      <c r="C2" s="10"/>
    </row>
    <row r="3" spans="1:3" x14ac:dyDescent="0.35">
      <c r="A3" s="10"/>
      <c r="B3" s="10"/>
      <c r="C3" s="10"/>
    </row>
    <row r="4" spans="1:3" ht="26" x14ac:dyDescent="0.6">
      <c r="A4" s="16" t="s">
        <v>14</v>
      </c>
      <c r="B4" s="13">
        <f>SUM(B21-B22-B23-B24)</f>
        <v>11</v>
      </c>
      <c r="C4" s="17" t="s">
        <v>12</v>
      </c>
    </row>
    <row r="5" spans="1:3" x14ac:dyDescent="0.35">
      <c r="A5" s="10"/>
      <c r="B5" s="10"/>
      <c r="C5" s="10"/>
    </row>
    <row r="6" spans="1:3" s="12" customFormat="1" ht="30" customHeight="1" thickBot="1" x14ac:dyDescent="0.4">
      <c r="A6" s="3" t="s">
        <v>4</v>
      </c>
      <c r="B6" s="4" t="s">
        <v>5</v>
      </c>
      <c r="C6" s="3" t="s">
        <v>3</v>
      </c>
    </row>
    <row r="7" spans="1:3" ht="30" customHeight="1" x14ac:dyDescent="0.35">
      <c r="A7" s="36" t="s">
        <v>95</v>
      </c>
      <c r="B7" s="8"/>
      <c r="C7" s="2"/>
    </row>
    <row r="8" spans="1:3" ht="30" customHeight="1" x14ac:dyDescent="0.35">
      <c r="A8" s="45" t="s">
        <v>88</v>
      </c>
      <c r="B8" s="48"/>
      <c r="C8" s="2"/>
    </row>
    <row r="9" spans="1:3" ht="30" customHeight="1" x14ac:dyDescent="0.35">
      <c r="A9" s="45" t="s">
        <v>89</v>
      </c>
      <c r="B9" s="8"/>
      <c r="C9" s="2"/>
    </row>
    <row r="10" spans="1:3" ht="30" customHeight="1" x14ac:dyDescent="0.35">
      <c r="A10" s="45" t="s">
        <v>90</v>
      </c>
      <c r="B10" s="8"/>
      <c r="C10" s="2"/>
    </row>
    <row r="11" spans="1:3" ht="30" customHeight="1" x14ac:dyDescent="0.35">
      <c r="A11" s="45" t="s">
        <v>91</v>
      </c>
      <c r="B11" s="8"/>
      <c r="C11" s="2"/>
    </row>
    <row r="12" spans="1:3" ht="43.5" x14ac:dyDescent="0.35">
      <c r="A12" s="45" t="s">
        <v>172</v>
      </c>
      <c r="B12" s="8"/>
      <c r="C12" s="2"/>
    </row>
    <row r="13" spans="1:3" ht="30" customHeight="1" x14ac:dyDescent="0.35">
      <c r="A13" s="45" t="s">
        <v>92</v>
      </c>
      <c r="B13" s="8"/>
      <c r="C13" s="2"/>
    </row>
    <row r="14" spans="1:3" ht="30" customHeight="1" x14ac:dyDescent="0.35">
      <c r="A14" s="45" t="s">
        <v>93</v>
      </c>
      <c r="B14" s="8"/>
      <c r="C14" s="2"/>
    </row>
    <row r="15" spans="1:3" ht="30" customHeight="1" x14ac:dyDescent="0.35">
      <c r="A15" s="45" t="s">
        <v>94</v>
      </c>
      <c r="B15" s="8"/>
      <c r="C15" s="2"/>
    </row>
    <row r="16" spans="1:3" ht="30" customHeight="1" x14ac:dyDescent="0.35">
      <c r="A16" s="45" t="s">
        <v>179</v>
      </c>
      <c r="B16" s="8"/>
      <c r="C16" s="2"/>
    </row>
    <row r="17" spans="1:3" ht="30" customHeight="1" x14ac:dyDescent="0.35">
      <c r="A17" s="45" t="s">
        <v>180</v>
      </c>
      <c r="B17" s="8"/>
      <c r="C17" s="2"/>
    </row>
    <row r="18" spans="1:3" x14ac:dyDescent="0.35">
      <c r="A18" s="10"/>
      <c r="B18" s="10"/>
      <c r="C18" s="10"/>
    </row>
    <row r="19" spans="1:3" ht="26" x14ac:dyDescent="0.6">
      <c r="A19" s="14" t="s">
        <v>87</v>
      </c>
      <c r="B19" s="9">
        <f>SUM(B22/B25)</f>
        <v>0</v>
      </c>
      <c r="C19" s="15"/>
    </row>
    <row r="20" spans="1:3" hidden="1" x14ac:dyDescent="0.35">
      <c r="A20" s="7" t="s">
        <v>6</v>
      </c>
    </row>
    <row r="21" spans="1:3" hidden="1" x14ac:dyDescent="0.35">
      <c r="A21" t="s">
        <v>13</v>
      </c>
      <c r="B21">
        <v>11</v>
      </c>
    </row>
    <row r="22" spans="1:3" hidden="1" x14ac:dyDescent="0.35">
      <c r="A22" s="6" t="s">
        <v>7</v>
      </c>
      <c r="B22">
        <f>COUNTIF(B7:B17,"Yes")</f>
        <v>0</v>
      </c>
    </row>
    <row r="23" spans="1:3" hidden="1" x14ac:dyDescent="0.35">
      <c r="A23" t="s">
        <v>8</v>
      </c>
      <c r="B23">
        <f>COUNTIF(B7:B17,"No")</f>
        <v>0</v>
      </c>
    </row>
    <row r="24" spans="1:3" hidden="1" x14ac:dyDescent="0.35">
      <c r="A24" t="s">
        <v>9</v>
      </c>
      <c r="B24">
        <f>COUNTIF(B7:B17,"N/A")</f>
        <v>0</v>
      </c>
    </row>
    <row r="25" spans="1:3" hidden="1" x14ac:dyDescent="0.35">
      <c r="A25" s="5" t="s">
        <v>10</v>
      </c>
      <c r="B25">
        <f>SUM(11-B24)</f>
        <v>11</v>
      </c>
    </row>
  </sheetData>
  <conditionalFormatting sqref="A19:A20">
    <cfRule type="duplicateValues" dxfId="21" priority="8"/>
  </conditionalFormatting>
  <conditionalFormatting sqref="B4">
    <cfRule type="cellIs" dxfId="20" priority="7" operator="greaterThan">
      <formula>0</formula>
    </cfRule>
  </conditionalFormatting>
  <conditionalFormatting sqref="A8:A17">
    <cfRule type="duplicateValues" dxfId="19" priority="2"/>
  </conditionalFormatting>
  <conditionalFormatting sqref="A7">
    <cfRule type="duplicateValues" dxfId="18" priority="1"/>
  </conditionalFormatting>
  <dataValidations count="1">
    <dataValidation type="list" allowBlank="1" showInputMessage="1" showErrorMessage="1" sqref="B7:B17" xr:uid="{23A54861-292D-43A3-9B10-0D68D0E39330}">
      <formula1>"Yes, No, N/A"</formula1>
    </dataValidation>
  </dataValidations>
  <pageMargins left="0.7" right="0.7" top="0.75" bottom="0.75" header="0.3" footer="0.3"/>
  <pageSetup paperSize="9" scale="73" orientation="landscape"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C8C2A-F510-41B5-8D95-988BD5E29302}">
  <sheetPr>
    <pageSetUpPr fitToPage="1"/>
  </sheetPr>
  <dimension ref="A1:C36"/>
  <sheetViews>
    <sheetView showGridLines="0" workbookViewId="0">
      <pane xSplit="1" ySplit="6" topLeftCell="B7" activePane="bottomRight" state="frozen"/>
      <selection pane="topRight" activeCell="B1" sqref="B1"/>
      <selection pane="bottomLeft" activeCell="A4" sqref="A4"/>
      <selection pane="bottomRight" activeCell="A7" sqref="A7"/>
    </sheetView>
  </sheetViews>
  <sheetFormatPr defaultColWidth="72.26953125" defaultRowHeight="14.5" x14ac:dyDescent="0.35"/>
  <cols>
    <col min="1" max="1" width="91.54296875" customWidth="1"/>
    <col min="2" max="2" width="13.90625" customWidth="1"/>
  </cols>
  <sheetData>
    <row r="1" spans="1:3" ht="23.5" x14ac:dyDescent="0.55000000000000004">
      <c r="A1" s="10"/>
      <c r="B1" s="11" t="s">
        <v>117</v>
      </c>
      <c r="C1" s="10"/>
    </row>
    <row r="2" spans="1:3" x14ac:dyDescent="0.35">
      <c r="A2" s="10"/>
      <c r="B2" s="10"/>
      <c r="C2" s="10"/>
    </row>
    <row r="3" spans="1:3" x14ac:dyDescent="0.35">
      <c r="A3" s="10"/>
      <c r="B3" s="10"/>
      <c r="C3" s="10"/>
    </row>
    <row r="4" spans="1:3" ht="26" x14ac:dyDescent="0.6">
      <c r="A4" s="16" t="s">
        <v>14</v>
      </c>
      <c r="B4" s="13">
        <f>SUM(B32-B33-B34-B35)</f>
        <v>22</v>
      </c>
      <c r="C4" s="17" t="s">
        <v>12</v>
      </c>
    </row>
    <row r="5" spans="1:3" x14ac:dyDescent="0.35">
      <c r="A5" s="10"/>
      <c r="B5" s="10"/>
      <c r="C5" s="10"/>
    </row>
    <row r="6" spans="1:3" s="12" customFormat="1" ht="30" customHeight="1" x14ac:dyDescent="0.35">
      <c r="A6" s="3" t="s">
        <v>4</v>
      </c>
      <c r="B6" s="4" t="s">
        <v>5</v>
      </c>
      <c r="C6" s="3" t="s">
        <v>3</v>
      </c>
    </row>
    <row r="7" spans="1:3" s="38" customFormat="1" ht="30" customHeight="1" x14ac:dyDescent="0.35">
      <c r="A7" s="19" t="s">
        <v>166</v>
      </c>
      <c r="B7" s="40"/>
      <c r="C7" s="37"/>
    </row>
    <row r="8" spans="1:3" s="38" customFormat="1" ht="30" customHeight="1" x14ac:dyDescent="0.35">
      <c r="A8" s="19" t="s">
        <v>96</v>
      </c>
      <c r="B8" s="40"/>
      <c r="C8" s="37"/>
    </row>
    <row r="9" spans="1:3" s="38" customFormat="1" ht="30" customHeight="1" x14ac:dyDescent="0.35">
      <c r="A9" s="19" t="s">
        <v>97</v>
      </c>
      <c r="B9" s="40"/>
      <c r="C9" s="37"/>
    </row>
    <row r="10" spans="1:3" s="38" customFormat="1" ht="30" customHeight="1" x14ac:dyDescent="0.35">
      <c r="A10" s="19" t="s">
        <v>98</v>
      </c>
      <c r="B10" s="40"/>
      <c r="C10" s="37"/>
    </row>
    <row r="11" spans="1:3" s="38" customFormat="1" ht="30" customHeight="1" x14ac:dyDescent="0.35">
      <c r="A11" s="19" t="s">
        <v>99</v>
      </c>
      <c r="B11" s="40"/>
      <c r="C11" s="37"/>
    </row>
    <row r="12" spans="1:3" s="38" customFormat="1" ht="30" customHeight="1" x14ac:dyDescent="0.35">
      <c r="A12" s="19" t="s">
        <v>100</v>
      </c>
      <c r="B12" s="41"/>
      <c r="C12" s="37"/>
    </row>
    <row r="13" spans="1:3" s="38" customFormat="1" ht="30" customHeight="1" x14ac:dyDescent="0.35">
      <c r="A13" s="19" t="s">
        <v>101</v>
      </c>
      <c r="B13" s="40"/>
      <c r="C13" s="37"/>
    </row>
    <row r="14" spans="1:3" s="38" customFormat="1" ht="30" customHeight="1" x14ac:dyDescent="0.35">
      <c r="A14" s="19" t="s">
        <v>102</v>
      </c>
      <c r="B14" s="40"/>
      <c r="C14" s="37"/>
    </row>
    <row r="15" spans="1:3" s="38" customFormat="1" ht="30" customHeight="1" x14ac:dyDescent="0.35">
      <c r="A15" s="19" t="s">
        <v>103</v>
      </c>
      <c r="B15" s="40"/>
      <c r="C15" s="37"/>
    </row>
    <row r="16" spans="1:3" s="38" customFormat="1" ht="30" customHeight="1" x14ac:dyDescent="0.35">
      <c r="A16" s="19" t="s">
        <v>104</v>
      </c>
      <c r="B16" s="40"/>
      <c r="C16" s="37"/>
    </row>
    <row r="17" spans="1:3" s="38" customFormat="1" ht="30" customHeight="1" x14ac:dyDescent="0.35">
      <c r="A17" s="19" t="s">
        <v>105</v>
      </c>
      <c r="B17" s="41"/>
      <c r="C17" s="37"/>
    </row>
    <row r="18" spans="1:3" s="38" customFormat="1" ht="30" customHeight="1" x14ac:dyDescent="0.35">
      <c r="A18" s="19" t="s">
        <v>115</v>
      </c>
      <c r="B18" s="40"/>
      <c r="C18" s="37"/>
    </row>
    <row r="19" spans="1:3" s="38" customFormat="1" ht="30" customHeight="1" x14ac:dyDescent="0.35">
      <c r="A19" s="19" t="s">
        <v>106</v>
      </c>
      <c r="B19" s="40"/>
      <c r="C19" s="37"/>
    </row>
    <row r="20" spans="1:3" s="38" customFormat="1" ht="30" customHeight="1" x14ac:dyDescent="0.35">
      <c r="A20" s="19" t="s">
        <v>107</v>
      </c>
      <c r="B20" s="40"/>
      <c r="C20" s="37"/>
    </row>
    <row r="21" spans="1:3" s="38" customFormat="1" ht="30" customHeight="1" x14ac:dyDescent="0.35">
      <c r="A21" s="19" t="s">
        <v>108</v>
      </c>
      <c r="B21" s="40"/>
      <c r="C21" s="37"/>
    </row>
    <row r="22" spans="1:3" s="38" customFormat="1" ht="30" customHeight="1" x14ac:dyDescent="0.35">
      <c r="A22" s="19" t="s">
        <v>109</v>
      </c>
      <c r="B22" s="40"/>
      <c r="C22" s="37"/>
    </row>
    <row r="23" spans="1:3" s="38" customFormat="1" ht="30" customHeight="1" x14ac:dyDescent="0.35">
      <c r="A23" s="19" t="s">
        <v>110</v>
      </c>
      <c r="B23" s="40"/>
      <c r="C23" s="37"/>
    </row>
    <row r="24" spans="1:3" s="6" customFormat="1" ht="30" customHeight="1" x14ac:dyDescent="0.35">
      <c r="A24" s="19" t="s">
        <v>111</v>
      </c>
      <c r="B24" s="40"/>
      <c r="C24" s="39"/>
    </row>
    <row r="25" spans="1:3" s="6" customFormat="1" ht="30" customHeight="1" x14ac:dyDescent="0.35">
      <c r="A25" s="19" t="s">
        <v>112</v>
      </c>
      <c r="B25" s="40"/>
      <c r="C25" s="39"/>
    </row>
    <row r="26" spans="1:3" s="6" customFormat="1" ht="30" customHeight="1" x14ac:dyDescent="0.35">
      <c r="A26" s="19" t="s">
        <v>113</v>
      </c>
      <c r="B26" s="40"/>
      <c r="C26" s="39"/>
    </row>
    <row r="27" spans="1:3" s="6" customFormat="1" ht="30" customHeight="1" x14ac:dyDescent="0.35">
      <c r="A27" s="19" t="s">
        <v>116</v>
      </c>
      <c r="B27" s="40"/>
      <c r="C27" s="39"/>
    </row>
    <row r="28" spans="1:3" s="6" customFormat="1" ht="30" customHeight="1" x14ac:dyDescent="0.35">
      <c r="A28" s="42" t="s">
        <v>114</v>
      </c>
      <c r="B28" s="40"/>
      <c r="C28" s="39"/>
    </row>
    <row r="29" spans="1:3" x14ac:dyDescent="0.35">
      <c r="A29" s="10"/>
      <c r="B29" s="10"/>
      <c r="C29" s="10"/>
    </row>
    <row r="30" spans="1:3" ht="26" x14ac:dyDescent="0.6">
      <c r="A30" s="14" t="s">
        <v>118</v>
      </c>
      <c r="B30" s="9">
        <f>SUM(B33/B36)</f>
        <v>0</v>
      </c>
      <c r="C30" s="15"/>
    </row>
    <row r="31" spans="1:3" hidden="1" x14ac:dyDescent="0.35">
      <c r="A31" s="7" t="s">
        <v>6</v>
      </c>
    </row>
    <row r="32" spans="1:3" hidden="1" x14ac:dyDescent="0.35">
      <c r="A32" t="s">
        <v>13</v>
      </c>
      <c r="B32">
        <v>22</v>
      </c>
    </row>
    <row r="33" spans="1:2" hidden="1" x14ac:dyDescent="0.35">
      <c r="A33" s="6" t="s">
        <v>7</v>
      </c>
      <c r="B33">
        <f>COUNTIF(B7:B28,"Yes")</f>
        <v>0</v>
      </c>
    </row>
    <row r="34" spans="1:2" hidden="1" x14ac:dyDescent="0.35">
      <c r="A34" t="s">
        <v>8</v>
      </c>
      <c r="B34">
        <f>COUNTIF(B7:B28,"No")</f>
        <v>0</v>
      </c>
    </row>
    <row r="35" spans="1:2" hidden="1" x14ac:dyDescent="0.35">
      <c r="A35" t="s">
        <v>9</v>
      </c>
      <c r="B35">
        <f>COUNTIF(B7:B28,"N/A")</f>
        <v>0</v>
      </c>
    </row>
    <row r="36" spans="1:2" hidden="1" x14ac:dyDescent="0.35">
      <c r="A36" s="5" t="s">
        <v>10</v>
      </c>
      <c r="B36">
        <f>SUM(22-B35)</f>
        <v>22</v>
      </c>
    </row>
  </sheetData>
  <conditionalFormatting sqref="A30:A31">
    <cfRule type="duplicateValues" dxfId="17" priority="6"/>
  </conditionalFormatting>
  <conditionalFormatting sqref="B4">
    <cfRule type="cellIs" dxfId="16" priority="5" operator="greaterThan">
      <formula>0</formula>
    </cfRule>
  </conditionalFormatting>
  <conditionalFormatting sqref="A7:A28">
    <cfRule type="duplicateValues" dxfId="15" priority="1"/>
  </conditionalFormatting>
  <dataValidations count="1">
    <dataValidation type="list" allowBlank="1" showInputMessage="1" showErrorMessage="1" sqref="B18:B28 B13:B16 B7:B11" xr:uid="{26745C8D-F492-4F06-9124-6A7B674C14AE}">
      <formula1>"Yes, No, N/A"</formula1>
    </dataValidation>
  </dataValidations>
  <pageMargins left="0.7" right="0.7" top="0.75" bottom="0.75" header="0.3" footer="0.3"/>
  <pageSetup paperSize="9" scale="73" orientation="landscape"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5FB29-0E54-42A4-B5E9-BF766F70A532}">
  <sheetPr>
    <pageSetUpPr fitToPage="1"/>
  </sheetPr>
  <dimension ref="A1:C18"/>
  <sheetViews>
    <sheetView showGridLines="0" workbookViewId="0">
      <pane xSplit="1" ySplit="6" topLeftCell="B7" activePane="bottomRight" state="frozen"/>
      <selection pane="topRight" activeCell="B1" sqref="B1"/>
      <selection pane="bottomLeft" activeCell="A4" sqref="A4"/>
      <selection pane="bottomRight" activeCell="A7" sqref="A7"/>
    </sheetView>
  </sheetViews>
  <sheetFormatPr defaultColWidth="72.26953125" defaultRowHeight="14.5" x14ac:dyDescent="0.35"/>
  <cols>
    <col min="1" max="1" width="91.54296875" customWidth="1"/>
    <col min="2" max="2" width="13.90625" customWidth="1"/>
  </cols>
  <sheetData>
    <row r="1" spans="1:3" ht="23.5" x14ac:dyDescent="0.55000000000000004">
      <c r="A1" s="10"/>
      <c r="B1" s="11" t="s">
        <v>119</v>
      </c>
      <c r="C1" s="10"/>
    </row>
    <row r="2" spans="1:3" x14ac:dyDescent="0.35">
      <c r="A2" s="10"/>
      <c r="B2" s="10"/>
      <c r="C2" s="10"/>
    </row>
    <row r="3" spans="1:3" x14ac:dyDescent="0.35">
      <c r="A3" s="10"/>
      <c r="B3" s="10"/>
      <c r="C3" s="10"/>
    </row>
    <row r="4" spans="1:3" ht="26" x14ac:dyDescent="0.6">
      <c r="A4" s="16" t="s">
        <v>14</v>
      </c>
      <c r="B4" s="13">
        <f>SUM(B14-B15-B16-B17)</f>
        <v>4</v>
      </c>
      <c r="C4" s="17" t="s">
        <v>12</v>
      </c>
    </row>
    <row r="5" spans="1:3" x14ac:dyDescent="0.35">
      <c r="A5" s="10"/>
      <c r="B5" s="10"/>
      <c r="C5" s="10"/>
    </row>
    <row r="6" spans="1:3" s="12" customFormat="1" ht="30" customHeight="1" thickBot="1" x14ac:dyDescent="0.4">
      <c r="A6" s="3" t="s">
        <v>4</v>
      </c>
      <c r="B6" s="4" t="s">
        <v>5</v>
      </c>
      <c r="C6" s="3" t="s">
        <v>3</v>
      </c>
    </row>
    <row r="7" spans="1:3" ht="30" customHeight="1" x14ac:dyDescent="0.35">
      <c r="A7" s="36" t="s">
        <v>121</v>
      </c>
      <c r="B7" s="8"/>
      <c r="C7" s="2"/>
    </row>
    <row r="8" spans="1:3" ht="30" customHeight="1" x14ac:dyDescent="0.35">
      <c r="A8" s="26" t="s">
        <v>122</v>
      </c>
      <c r="B8" s="8"/>
      <c r="C8" s="2"/>
    </row>
    <row r="9" spans="1:3" ht="30" customHeight="1" x14ac:dyDescent="0.35">
      <c r="A9" s="26" t="s">
        <v>123</v>
      </c>
      <c r="B9" s="8"/>
      <c r="C9" s="2"/>
    </row>
    <row r="10" spans="1:3" ht="30" customHeight="1" x14ac:dyDescent="0.35">
      <c r="A10" s="26" t="s">
        <v>124</v>
      </c>
      <c r="B10" s="8"/>
      <c r="C10" s="2"/>
    </row>
    <row r="11" spans="1:3" x14ac:dyDescent="0.35">
      <c r="A11" s="10"/>
      <c r="B11" s="10"/>
      <c r="C11" s="10"/>
    </row>
    <row r="12" spans="1:3" ht="26" x14ac:dyDescent="0.6">
      <c r="A12" s="14" t="s">
        <v>120</v>
      </c>
      <c r="B12" s="9">
        <f>SUM(B15/B18)</f>
        <v>0</v>
      </c>
      <c r="C12" s="15"/>
    </row>
    <row r="13" spans="1:3" hidden="1" x14ac:dyDescent="0.35">
      <c r="A13" s="7" t="s">
        <v>6</v>
      </c>
    </row>
    <row r="14" spans="1:3" hidden="1" x14ac:dyDescent="0.35">
      <c r="A14" t="s">
        <v>13</v>
      </c>
      <c r="B14">
        <v>4</v>
      </c>
    </row>
    <row r="15" spans="1:3" hidden="1" x14ac:dyDescent="0.35">
      <c r="A15" s="6" t="s">
        <v>7</v>
      </c>
      <c r="B15">
        <f>COUNTIF(B7:B10,"Yes")</f>
        <v>0</v>
      </c>
    </row>
    <row r="16" spans="1:3" hidden="1" x14ac:dyDescent="0.35">
      <c r="A16" t="s">
        <v>8</v>
      </c>
      <c r="B16">
        <f>COUNTIF(B7:B10,"No")</f>
        <v>0</v>
      </c>
    </row>
    <row r="17" spans="1:2" hidden="1" x14ac:dyDescent="0.35">
      <c r="A17" t="s">
        <v>9</v>
      </c>
      <c r="B17">
        <f>COUNTIF(B7:B10,"N/A")</f>
        <v>0</v>
      </c>
    </row>
    <row r="18" spans="1:2" hidden="1" x14ac:dyDescent="0.35">
      <c r="A18" s="5" t="s">
        <v>10</v>
      </c>
      <c r="B18">
        <f>SUM(4-B17)</f>
        <v>4</v>
      </c>
    </row>
  </sheetData>
  <conditionalFormatting sqref="A12:A13">
    <cfRule type="duplicateValues" dxfId="14" priority="6"/>
  </conditionalFormatting>
  <conditionalFormatting sqref="B4">
    <cfRule type="cellIs" dxfId="13" priority="5" operator="greaterThan">
      <formula>0</formula>
    </cfRule>
  </conditionalFormatting>
  <conditionalFormatting sqref="A7:A10">
    <cfRule type="duplicateValues" dxfId="12" priority="1"/>
  </conditionalFormatting>
  <dataValidations count="1">
    <dataValidation type="list" allowBlank="1" showInputMessage="1" showErrorMessage="1" sqref="B7:B10" xr:uid="{76D881EF-F12F-4F7A-8466-4DCC12EAE2C2}">
      <formula1>"Yes, No, N/A"</formula1>
    </dataValidation>
  </dataValidations>
  <pageMargins left="0.7" right="0.7" top="0.75" bottom="0.75" header="0.3" footer="0.3"/>
  <pageSetup paperSize="9" scale="73" orientation="landscape"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Introduction</vt:lpstr>
      <vt:lpstr>Contact Details</vt:lpstr>
      <vt:lpstr>Management</vt:lpstr>
      <vt:lpstr>Business Planning</vt:lpstr>
      <vt:lpstr>Financial Planning</vt:lpstr>
      <vt:lpstr>Financial Management</vt:lpstr>
      <vt:lpstr>Communications</vt:lpstr>
      <vt:lpstr>Employment</vt:lpstr>
      <vt:lpstr>Premises</vt:lpstr>
      <vt:lpstr>Recovery</vt:lpstr>
      <vt:lpstr>Safer Recruitment</vt:lpstr>
      <vt:lpstr>Safeguarding</vt:lpstr>
      <vt:lpstr>Results 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Coles, Claire J.</dc:creator>
  <cp:lastModifiedBy>Coles, Claire J.</cp:lastModifiedBy>
  <cp:lastPrinted>2020-11-25T11:02:01Z</cp:lastPrinted>
  <dcterms:created xsi:type="dcterms:W3CDTF">2020-11-25T09:50:57Z</dcterms:created>
  <dcterms:modified xsi:type="dcterms:W3CDTF">2021-03-29T08:20:49Z</dcterms:modified>
</cp:coreProperties>
</file>